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mc:AlternateContent xmlns:mc="http://schemas.openxmlformats.org/markup-compatibility/2006">
    <mc:Choice Requires="x15">
      <x15ac:absPath xmlns:x15ac="http://schemas.microsoft.com/office/spreadsheetml/2010/11/ac" url="/Users/johanazambrano/Documents/CIG 2026-2029/2026/Plan Transitorio Programa de Transparencia y Etica Pública/"/>
    </mc:Choice>
  </mc:AlternateContent>
  <xr:revisionPtr revIDLastSave="0" documentId="13_ncr:1_{4EBC0B92-DA2A-6A4E-B46B-9F6399B895CD}" xr6:coauthVersionLast="47" xr6:coauthVersionMax="47" xr10:uidLastSave="{00000000-0000-0000-0000-000000000000}"/>
  <bookViews>
    <workbookView xWindow="0" yWindow="0" windowWidth="28800" windowHeight="18000" tabRatio="673" activeTab="1" xr2:uid="{00000000-000D-0000-FFFF-FFFF00000000}"/>
  </bookViews>
  <sheets>
    <sheet name="TABLERO " sheetId="30" r:id="rId1"/>
    <sheet name="Temática 1" sheetId="27" r:id="rId2"/>
    <sheet name="Temática 2" sheetId="28" r:id="rId3"/>
    <sheet name="Temática 3" sheetId="14" r:id="rId4"/>
    <sheet name="Temática 4" sheetId="29" r:id="rId5"/>
    <sheet name="MONITOREO Y EVALUACION " sheetId="31" r:id="rId6"/>
    <sheet name="CONTROL DE VERSION " sheetId="32" r:id="rId7"/>
    <sheet name="Hoja1" sheetId="33" r:id="rId8"/>
  </sheets>
  <externalReferences>
    <externalReference r:id="rId9"/>
  </externalReferences>
  <definedNames>
    <definedName name="_xlnm._FilterDatabase" localSheetId="1" hidden="1">'Temática 1'!$A$6:$G$30</definedName>
    <definedName name="_xlnm.Print_Area" localSheetId="0">'TABLERO '!$A$1:$R$45</definedName>
    <definedName name="_xlnm.Print_Area" localSheetId="1">#N/A</definedName>
    <definedName name="_xlnm.Print_Area" localSheetId="2">#N/A</definedName>
    <definedName name="_xlnm.Print_Area" localSheetId="3">#N/A</definedName>
    <definedName name="_xlnm.Print_Area" localSheetId="4">#N/A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5" i="31" l="1"/>
  <c r="L45" i="31"/>
  <c r="K45" i="31"/>
  <c r="J45" i="31"/>
  <c r="N45" i="31" s="1"/>
  <c r="O45" i="31" s="1"/>
  <c r="M44" i="31"/>
  <c r="L44" i="31"/>
  <c r="J44" i="31"/>
  <c r="N44" i="31" s="1"/>
  <c r="O44" i="31" s="1"/>
  <c r="M43" i="31"/>
  <c r="L43" i="31"/>
  <c r="K43" i="31"/>
  <c r="J43" i="31"/>
  <c r="M42" i="31"/>
  <c r="L42" i="31"/>
  <c r="K42" i="31"/>
  <c r="J42" i="31"/>
  <c r="M41" i="31"/>
  <c r="L41" i="31"/>
  <c r="K41" i="31"/>
  <c r="J41" i="31"/>
  <c r="M40" i="31"/>
  <c r="L40" i="31"/>
  <c r="K40" i="31"/>
  <c r="J40" i="31"/>
  <c r="M39" i="31"/>
  <c r="L39" i="31"/>
  <c r="K39" i="31"/>
  <c r="J39" i="31"/>
  <c r="M38" i="31"/>
  <c r="L38" i="31"/>
  <c r="K38" i="31"/>
  <c r="J38" i="31"/>
  <c r="M37" i="31"/>
  <c r="L37" i="31"/>
  <c r="K37" i="31"/>
  <c r="J37" i="31"/>
  <c r="M36" i="31"/>
  <c r="L36" i="31"/>
  <c r="K36" i="31"/>
  <c r="J36" i="31"/>
  <c r="M35" i="31"/>
  <c r="L35" i="31"/>
  <c r="K35" i="31"/>
  <c r="J35" i="31"/>
  <c r="M34" i="31"/>
  <c r="L34" i="31"/>
  <c r="K34" i="31"/>
  <c r="J34" i="31"/>
  <c r="M33" i="31"/>
  <c r="L33" i="31"/>
  <c r="K33" i="31"/>
  <c r="J33" i="31"/>
  <c r="M32" i="31"/>
  <c r="L32" i="31"/>
  <c r="K32" i="31"/>
  <c r="J32" i="31"/>
  <c r="M31" i="31"/>
  <c r="L31" i="31"/>
  <c r="K31" i="31"/>
  <c r="J31" i="31"/>
  <c r="M30" i="31"/>
  <c r="L30" i="31"/>
  <c r="K30" i="31"/>
  <c r="J30" i="31"/>
  <c r="M29" i="31"/>
  <c r="L29" i="31"/>
  <c r="K29" i="31"/>
  <c r="J29" i="31"/>
  <c r="M28" i="31"/>
  <c r="L28" i="31"/>
  <c r="K28" i="31"/>
  <c r="J28" i="31"/>
  <c r="M27" i="31"/>
  <c r="L27" i="31"/>
  <c r="K27" i="31"/>
  <c r="J27" i="31"/>
  <c r="M26" i="31"/>
  <c r="L26" i="31"/>
  <c r="K26" i="31"/>
  <c r="J26" i="31"/>
  <c r="M25" i="31"/>
  <c r="L25" i="31"/>
  <c r="K25" i="31"/>
  <c r="J25" i="31"/>
  <c r="M24" i="31"/>
  <c r="L24" i="31"/>
  <c r="K24" i="31"/>
  <c r="J24" i="31"/>
  <c r="M23" i="31"/>
  <c r="L23" i="31"/>
  <c r="K23" i="31"/>
  <c r="J23" i="31"/>
  <c r="M22" i="31"/>
  <c r="L22" i="31"/>
  <c r="K22" i="31"/>
  <c r="J22" i="31"/>
  <c r="M21" i="31"/>
  <c r="L21" i="31"/>
  <c r="K21" i="31"/>
  <c r="J21" i="31"/>
  <c r="M20" i="31"/>
  <c r="L20" i="31"/>
  <c r="K20" i="31"/>
  <c r="J20" i="31"/>
  <c r="M19" i="31"/>
  <c r="L19" i="31"/>
  <c r="K19" i="31"/>
  <c r="J19" i="31"/>
  <c r="M18" i="31"/>
  <c r="L18" i="31"/>
  <c r="K18" i="31"/>
  <c r="J18" i="31"/>
  <c r="M17" i="31"/>
  <c r="L17" i="31"/>
  <c r="K17" i="31"/>
  <c r="J17" i="31"/>
  <c r="M16" i="31"/>
  <c r="L16" i="31"/>
  <c r="K16" i="31"/>
  <c r="J16" i="31"/>
  <c r="M15" i="31"/>
  <c r="L15" i="31"/>
  <c r="K15" i="31"/>
  <c r="J15" i="31"/>
  <c r="M14" i="31"/>
  <c r="L14" i="31"/>
  <c r="K14" i="31"/>
  <c r="J14" i="31"/>
  <c r="M13" i="31"/>
  <c r="L13" i="31"/>
  <c r="K13" i="31"/>
  <c r="J13" i="31"/>
  <c r="M12" i="31"/>
  <c r="L12" i="31"/>
  <c r="K12" i="31"/>
  <c r="J12" i="31"/>
  <c r="M11" i="31"/>
  <c r="L11" i="31"/>
  <c r="K11" i="31"/>
  <c r="J11" i="31"/>
  <c r="M10" i="31"/>
  <c r="L10" i="31"/>
  <c r="K10" i="31"/>
  <c r="J10" i="31"/>
  <c r="M9" i="31"/>
  <c r="L9" i="31"/>
  <c r="K9" i="31"/>
  <c r="J9" i="31"/>
  <c r="M8" i="31"/>
  <c r="L8" i="31"/>
  <c r="K8" i="31"/>
  <c r="J8" i="31"/>
  <c r="N10" i="31" l="1"/>
  <c r="O10" i="31" s="1"/>
  <c r="N12" i="31"/>
  <c r="O12" i="31" s="1"/>
  <c r="N15" i="31"/>
  <c r="O15" i="31" s="1"/>
  <c r="N20" i="31"/>
  <c r="O20" i="31" s="1"/>
  <c r="N9" i="31"/>
  <c r="O9" i="31" s="1"/>
  <c r="N13" i="31"/>
  <c r="O13" i="31" s="1"/>
  <c r="N16" i="31"/>
  <c r="O16" i="31" s="1"/>
  <c r="N19" i="31"/>
  <c r="O19" i="31" s="1"/>
  <c r="N22" i="31"/>
  <c r="O22" i="31" s="1"/>
  <c r="N23" i="31"/>
  <c r="O23" i="31" s="1"/>
  <c r="N25" i="31"/>
  <c r="O25" i="31" s="1"/>
  <c r="N27" i="31"/>
  <c r="O27" i="31" s="1"/>
  <c r="N30" i="31"/>
  <c r="O30" i="31" s="1"/>
  <c r="N32" i="31"/>
  <c r="O32" i="31" s="1"/>
  <c r="N33" i="31"/>
  <c r="O33" i="31" s="1"/>
  <c r="N36" i="31"/>
  <c r="O36" i="31" s="1"/>
  <c r="N39" i="31"/>
  <c r="O39" i="31" s="1"/>
  <c r="N8" i="31"/>
  <c r="O8" i="31" s="1"/>
  <c r="N11" i="31"/>
  <c r="O11" i="31" s="1"/>
  <c r="N14" i="31"/>
  <c r="O14" i="31" s="1"/>
  <c r="N17" i="31"/>
  <c r="O17" i="31" s="1"/>
  <c r="N18" i="31"/>
  <c r="O18" i="31" s="1"/>
  <c r="N21" i="31"/>
  <c r="O21" i="31" s="1"/>
  <c r="N24" i="31"/>
  <c r="O24" i="31" s="1"/>
  <c r="N26" i="31"/>
  <c r="O26" i="31" s="1"/>
  <c r="N28" i="31"/>
  <c r="O28" i="31" s="1"/>
  <c r="N29" i="31"/>
  <c r="O29" i="31" s="1"/>
  <c r="N31" i="31"/>
  <c r="O31" i="31" s="1"/>
  <c r="N34" i="31"/>
  <c r="O34" i="31" s="1"/>
  <c r="N35" i="31"/>
  <c r="O35" i="31" s="1"/>
  <c r="N37" i="31"/>
  <c r="O37" i="31" s="1"/>
  <c r="N38" i="31"/>
  <c r="O38" i="31" s="1"/>
  <c r="N40" i="31"/>
  <c r="O40" i="31" s="1"/>
  <c r="N41" i="31"/>
  <c r="O41" i="31" s="1"/>
  <c r="N43" i="31"/>
  <c r="O43" i="31" s="1"/>
  <c r="N42" i="31"/>
  <c r="O42" i="31" s="1"/>
</calcChain>
</file>

<file path=xl/sharedStrings.xml><?xml version="1.0" encoding="utf-8"?>
<sst xmlns="http://schemas.openxmlformats.org/spreadsheetml/2006/main" count="1272" uniqueCount="683">
  <si>
    <t>CÓDIGO: DEP-PL-03</t>
  </si>
  <si>
    <t>PLAN DE TRANSICIÓN 
PROGRAMA DE TRANSPARENCIA Y ÉTICA PÚBLICA - PTEP</t>
  </si>
  <si>
    <t>VERSION: 01</t>
  </si>
  <si>
    <t>FA: 29-01-2026</t>
  </si>
  <si>
    <t>DIRECCIONAMIENTO ESTRATÉGICO Y PLANEACIÓN</t>
  </si>
  <si>
    <t>COMPONENTE PROGRAMÁTICO</t>
  </si>
  <si>
    <t>Temática 1: Gestión del riesgo</t>
  </si>
  <si>
    <t xml:space="preserve">PRIMERA LÍNEA DE DEFENSA </t>
  </si>
  <si>
    <t xml:space="preserve">SEGUNDA LÍNEA DE DEFENSA </t>
  </si>
  <si>
    <t xml:space="preserve">TERCERA LÍNEA DE DEFENSA </t>
  </si>
  <si>
    <t>Acción Estratégica</t>
  </si>
  <si>
    <t>Actividades</t>
  </si>
  <si>
    <t>Meta</t>
  </si>
  <si>
    <t>Indicadores</t>
  </si>
  <si>
    <t>Responsable</t>
  </si>
  <si>
    <t>Fecha Límite</t>
  </si>
  <si>
    <t xml:space="preserve">Programado </t>
  </si>
  <si>
    <t xml:space="preserve">REPORTE DE LAS ACTIVIDADES PROGRAMADAS CON CORTE AL 30 DE ABRIL DE 2026 </t>
  </si>
  <si>
    <t>SUBDIRECCIÓN TÉCNICA</t>
  </si>
  <si>
    <t xml:space="preserve">REPORTE DE LAS ACTIVIDADES PROGRAMADAS CON CORTE AL 30 DEJUNIO DE 2026 </t>
  </si>
  <si>
    <t>SEGUIMIENTO OFICINA DE CONTROL INTERNO
EVALUACIÓN PRIMER SEMESTRE DEL 2026</t>
  </si>
  <si>
    <t xml:space="preserve">REPORTE DE LAS ACTIVIDADES PROGRAMADAS CON CORTE AL 30 DE SEPTIEMBRE DE 2026 </t>
  </si>
  <si>
    <t>REPORTE DE LAS ACTIVIDADES PROGRAMADAS CON CORTE AL 30 DE DICIEMBRE DE 2026</t>
  </si>
  <si>
    <t>SEGUIMIENTO OFICINA DE CONTROL INTERNO
EVALUACIÓN SEGUNDO SEMESTRE DEL 2026</t>
  </si>
  <si>
    <t>DESCRIPCIÓN DE AVANCE DE ACTIVIDADES</t>
  </si>
  <si>
    <t xml:space="preserve">% DE CUMPLIMIENTO </t>
  </si>
  <si>
    <t>EVIDENCIA</t>
  </si>
  <si>
    <t>ANÁLISIS MONITOREO</t>
  </si>
  <si>
    <t xml:space="preserve">VERIFICACIÓN  EVIDENCIA </t>
  </si>
  <si>
    <t xml:space="preserve">
SEGUIMIENTO Y EVALUACIÓN 
</t>
  </si>
  <si>
    <t>AVANCE %</t>
  </si>
  <si>
    <t>OBSERVACIÓN OCI</t>
  </si>
  <si>
    <t>Acción estratégica 1: Riesgos para la integridad pública</t>
  </si>
  <si>
    <t>1.1</t>
  </si>
  <si>
    <t>Realizar los ajustes solicitados por los líderes de procesos a los mapas de riesgos para la integridad pública vigencia 2026</t>
  </si>
  <si>
    <t xml:space="preserve">Porcentaje de mapas de riesgos para la integridad pública vigencia 2026, ajustados de acuerdo con las solicitudes de los lideres de procesos </t>
  </si>
  <si>
    <t>Todos las subdirecciones y líderes de  Proceso
Profesional de MIPG y Calidad  (Consolidación del documento)</t>
  </si>
  <si>
    <t>Anual</t>
  </si>
  <si>
    <t>Durante el mes de enero de 2026 se dio cumplimiento a la migración de la información contenida en las matrices de riesgos institucionales al Anexo 1 – Formato Mapa de Riesgos Integral, conforme a los lineamientos establecidos en la nueva Guía para la Administración del Riesgo y el Diseño de Controles – versión 7.
La actualización implicó la transición de la metodología versión 6 a la versión 7, generando ajustes en la estructura, contenido y criterios de valoración de las matrices de riesgos. En consecuencia, se avanzó en la incorporación de la información de las dos matrices institucionales al nuevo formato integral.
Actualmente, se encuentran pendientes algunos ajustes de forma y precisiones documentales, los cuales continúan en proceso de revisión para su finalización durante el segundo semestre de la vigencia. Estas acciones tienen como propósito garantizar que los riesgos institucionales se encuentren alineados con la realidad de la entidad, los lineamientos metodológicos vigentes y las acciones definidas en el Programa de Transparencia y Ética Pública – PTEP.</t>
  </si>
  <si>
    <t xml:space="preserve">Matriz de riesgo </t>
  </si>
  <si>
    <t>Se evidencia un avance parcial mediante la migración de la información de las matrices institucionales al Anexo 1 – Formato Mapa de Riesgos Integral, conforme a la Guía de Administración del Riesgo y Diseño de Controles versión 7. No obstante, la actividad contempla la atención de ajustes solicitados por los líderes de proceso; por tanto, debe continuar la revisión de los ajustes de forma y precisiones documentales pendientes para el segundo semestre, asegurando la alineación de los riesgos con la realidad institucional y el PTEP.</t>
  </si>
  <si>
    <t>La matriz de riesgos aporta evidencia del avance, corresponde al Anexo 1 de la metodología versión 7, incluye la información migrada de las dos matrices y  cuenta con control de cambios y registro de los ajustes solicitados por los líderes de proceso.</t>
  </si>
  <si>
    <t>1.2</t>
  </si>
  <si>
    <t>Socializar la Política de Administración de Riesgos al personal del IMCT</t>
  </si>
  <si>
    <t>Número de socializaciones de la Política de Administración de Riesgos al personal de la IMCT</t>
  </si>
  <si>
    <t xml:space="preserve">Anual </t>
  </si>
  <si>
    <t xml:space="preserve">Durante el mes de enero de 2026 se realizó la socialización de la Política de Administración del Riesgo, aprobada por el Comité de Coordinación de Control Interno. En el desarrollo de esta jornada se presentaron los lineamientos, responsabilidades y criterios establecidos en la política, así como la nueva metodología definida en la Guía para la Administración del Riesgo y el Diseño de Controles – versión 7.
La socialización estuvo orientada a fortalecer las capacidades de los líderes de proceso y sus equipos frente a la actualización de los riesgos institucionales, promoviendo su identificación, análisis, valoración y tratamiento conforme a los lineamientos vigentes y a la realidad institucional.
</t>
  </si>
  <si>
    <t xml:space="preserve">Acta </t>
  </si>
  <si>
    <t>Se evidencia la realización de una socialización de la Política de Administración del Riesgo y de la metodología versión 7. Frente a una meta de dos socializaciones, el avance acumulado del 50 % es coherente. Sin embargo, dado que la fecha límite fue el 24 de marzo de 2026, se requiere programar y ejecutar la segunda socialización para completar la meta establecida.</t>
  </si>
  <si>
    <t>1.3</t>
  </si>
  <si>
    <t>Formular el Plan de Transición "Programa de Transparencia y Ética Pública" vigencia 2026 por parte de todos los procesos.</t>
  </si>
  <si>
    <t>Número Plan de Transición "Programa de Transparencia y Ética Pública" vigencia 2026 formulado por parte de todos los procesos.</t>
  </si>
  <si>
    <t>Todos los Líderes de Proceso
Profesional de MIPG y Calidad  (Consolidación del documento)</t>
  </si>
  <si>
    <t>Semestral</t>
  </si>
  <si>
    <t xml:space="preserve">Para dar cumplimiento a la actividad, durante el mes de enero de 2026 se formuló el Plan Transitorio del Programa de Transparencia y Ética Pública – PTEP, con la participación de los procesos institucionales y conforme a los lineamientos aplicables.
El documento fue presentado y aprobado en el Comité Institucional de Gestión y Desempeño realizado en enero de 2026, constituyéndose en un insumo para orientar la formulación gradual del Programa de Transparencia y Ética Pública – PTEP de la entidad.
La formulación del Plan Transitorio permitió definir acciones, responsables, metas y mecanismos de seguimiento orientados al fortalecimiento de la transparencia, la integridad pública, la gestión de riesgos de corrupción y la prevención de hechos que puedan afectar la gestión institucional.
</t>
  </si>
  <si>
    <t>https://imct.gov.co/participa/planeacion-y-presupuesto-participativo/planes-estrategicos-sectoriales-e-institucionales/</t>
  </si>
  <si>
    <t>Se evidencia avance significativo mediante la formulación y aprobación del Plan Transitorio; sin embargo, el cumplimiento total de la actividad está condicionado a la consolidación y adopción del PTEP formal conforme al Anexo Técnico vigente</t>
  </si>
  <si>
    <t>Se registra un avance acumulado del 25 %, correspondiente a la formulación, aprobación e implementación inicial del Plan Transitorio, quedando pendiente la elaboración, validación, aprobación y publicación del Programa de Transparencia y Ética Pública – PTEP definitivo</t>
  </si>
  <si>
    <t>1.4</t>
  </si>
  <si>
    <t>Socializar el Plan de Transición Programa de Transparencia y Ética Pública" vigencia 2026 a nivel interno por cada proceso</t>
  </si>
  <si>
    <t xml:space="preserve">Número de socializaciones Plan de Transición "Programa de Transparencia y Ética Pública" vigencia 2026, por proceso  </t>
  </si>
  <si>
    <t>Todas las Procesos IMCT</t>
  </si>
  <si>
    <t xml:space="preserve">Durante el mes de enero de 2026 se realizó la socialización interna del Plan Transitorio del Programa de Transparencia y Ética Pública – PTEP, con la participación de los líderes y equipos de los procesos institucionales.
En este espacio se dieron a conocer las acciones, responsables, metas y mecanismos de seguimiento definidos en el Plan Transitorio, con el propósito de promover su apropiación, facilitar su implementación y garantizar la articulación de los procesos en la formulación progresiva del Programa de Transparencia y Ética Pública – PTEP, conforme a los lineamientos aplicables.
</t>
  </si>
  <si>
    <t>Se reporta la socialización interna del Plan Transitorio del PTEP a líderes y equipos de proceso. La actividad presenta avance; sin embargo, el compromiso establece socialización por cada proceso. Se requiere verificar la cobertura alcanzada y completar las socializaciones que estén pendientes. Por tener fecha límite el 13 de marzo de 2026, el cumplimiento debe consolidarse de manera prioritaria.</t>
  </si>
  <si>
    <t>Acta</t>
  </si>
  <si>
    <t>1.5</t>
  </si>
  <si>
    <t>Socializar el Plan de Transición Programa de Transparencia y Ética Pública" vigencia 2026 a nivel externo.</t>
  </si>
  <si>
    <t>Número de socializaciones el Plan de Transición Programa de Transparencia y Ética Pública" vigencia 2026 realizados a nivel externo</t>
  </si>
  <si>
    <t>Líder de Planeación y Prensa y Comunicaciones IMCT</t>
  </si>
  <si>
    <t>1.6</t>
  </si>
  <si>
    <t>Monitorear las actividades de cada acción estratégica del Plan de Transición "Programa de Transparencia y Ética Pública" vigencia 2026, por el líder de proceso y su equipo</t>
  </si>
  <si>
    <t>Número de monitoreos las actividades de cada acción estratégica del Plan de Transición "Programa de Transparencia y Ética Pública" vigencia 2026, realizados por el líder de proceso y su equipo</t>
  </si>
  <si>
    <t>Todos los  Líderes de Proceso</t>
  </si>
  <si>
    <t xml:space="preserve">31/07/2026
</t>
  </si>
  <si>
    <t>Durante el mes de abril de 2026 se realizó el monitoreo de las actividades programadas en el Plan Transitorio del Programa de Transparencia y Ética Pública – PTEP, por parte de los líderes de proceso y sus respectivos equipos de trabajo.</t>
  </si>
  <si>
    <t>Se evidencia avance parcial mediante el monitoreo efectuado en abril de 2026 por los líderes de proceso y sus equipos. La actividad se encuentra dentro del plazo previsto para julio; no obstante, para consolidar el cumplimiento se debe asegurar que el monitoreo abarque todas las acciones estratégicas y procesos responsables, identificando avances, alertas y acciones pendientes.</t>
  </si>
  <si>
    <t xml:space="preserve">La solicitud de información acredita el inicio del ejercicio de monitoreo. </t>
  </si>
  <si>
    <t>1.7</t>
  </si>
  <si>
    <t>Monitorear el Plan de Transición "Programa de Transparencia y Ética Pública" vigencia 2026 por la segunda línea de defensa</t>
  </si>
  <si>
    <t>Número de monitoreos al Plan de Transición "Programa de Transparencia y Ética Pública" vigencia 2026 por la segunda línea de defensa</t>
  </si>
  <si>
    <t>Profesional de MIPG y Calidad  (Consolidación del documento)</t>
  </si>
  <si>
    <t>Como resultado de este ejercicio, se consolidó el avance de las acciones ejecutadas y se presentaron los resultados ante el Comité Institucional de Gestión y Desempeño realizado en el mes de mayo, con el fin de dar a conocer el estado de cumplimiento, identificar aspectos pendientes y orientar las acciones necesarias para la continuidad del Plan Transitorio.</t>
  </si>
  <si>
    <t>Se reporta que la segunda línea consolidó los avances y los presentó al Comité Institucional de Gestión y Desempeño en mayo de 2026. El avance es pertinente y se encuentra dentro del plazo del 31 de julio de 2026. Debido a que el corte del reporte es 30 de abril, se recomienda precisar que la presentación de mayo corresponde a la socialización de los resultados consolidados con corte a abril.</t>
  </si>
  <si>
    <t xml:space="preserve">El monitoreo realizado y el acta constituyen evidencia relevante. </t>
  </si>
  <si>
    <t>1.8</t>
  </si>
  <si>
    <t xml:space="preserve">Seguimiento al cumplimiento de las actividades de cada acción estratégica del Plan de Transición "Programa de Transparencia y Ética Pública" vigencia 2026 </t>
  </si>
  <si>
    <t xml:space="preserve">Número de seguimientos realizados al cumplimiento de las actividades de cada acción estratégica del Plan de Transición "Programa de Transparencia y Ética Pública" vigencia 2026 </t>
  </si>
  <si>
    <t xml:space="preserve">Oficina de Control Interno de Gestión </t>
  </si>
  <si>
    <t xml:space="preserve">31/07/2026
31/12/2026
</t>
  </si>
  <si>
    <t>A la fecha del reporte la Oficina Asesora de Control Interno no ha realizado seguimiento a las actividades ejecutadas del  Plan de Transición "Programa de Transparencia y Ética Pública"  correspondiente al primer semestre de la vigencia 2026, dado que a la fecha del presente seguimiento la Primera y Segunda linea de defensa se encuentran reportando las actividades programadas, realizando el monitoreo y analizando la información recopilada, por lo anterior  esta actividad será ejecutada antes del 31 de julio de 2026.</t>
  </si>
  <si>
    <t>N/A</t>
  </si>
  <si>
    <t xml:space="preserve">La actividad tiene su primer plazo de cumplimiento el 31 de julio de 2026; por tanto, al corte del 30 de abril no se evidencia vencimiento. </t>
  </si>
  <si>
    <t>Publicar el seguimiento al Plan de Transición "Programa de Transparencia y Ética Pública" vigencia 2026 en la página web institucional.</t>
  </si>
  <si>
    <t>Número de publicaciones realizadas al seguimiento Plan de Transición "Programa de Transparencia y Ética Pública" vigencia 2026 en la página web institucional.</t>
  </si>
  <si>
    <t>Oficina de Control Interno de Gestión
Oficina  de Sistemas</t>
  </si>
  <si>
    <t xml:space="preserve">A la fecha del reporte la Oficina Asesora de Control Interno no ha realizado seguimiento al Plan de Transición "Programa de Transparencia y Ética Pública" está publicación se realizará antes del 31 de julio de la presente vigencia. </t>
  </si>
  <si>
    <t xml:space="preserve">La primera publicación del seguimiento está programada para el 31 de julio de 2026; por tanto, al corte del 30 de abril la actividad no se encuentra vencida. </t>
  </si>
  <si>
    <t>2.1</t>
  </si>
  <si>
    <t>Mantener el  canal plandeintegridadimct@.gov.co para denuncias frente a situaciones disciplinarias de conflictos de interés y conductas no éticas</t>
  </si>
  <si>
    <t>Número de revisiones del  canal  de denuncia plandeintegridadimct@.gov.cofrente a situaciones disciplinarias de conflictos de interés y conductas no éticas</t>
  </si>
  <si>
    <t xml:space="preserve">Subdirección Administrativa y Fianciera  y Oficina de Sistemas </t>
  </si>
  <si>
    <t xml:space="preserve">30/03/2026
</t>
  </si>
  <si>
    <t xml:space="preserve">Trimestral </t>
  </si>
  <si>
    <t>ACTIVIDAD No. 1: Mantener el canal plandeintegridadimct@.gov.co
 para denuncias frente a situaciones disciplinarias de conflictos de interés y conductas no éticas
Durante el periodo evaluado se dio cumplimiento a la actividad relacionada con el mantenimiento del canal institucional plandeintegridadimct@.gov.co
, dispuesto para la recepción de denuncias frente a situaciones disciplinarias, conflictos de interés y conductas no éticas, garantizando su disponibilidad y funcionamiento como mecanismo institucional de transparencia e integridad. Como parte de las acciones ejecutadas, se realizaron revisiones semanales al correo institucional con el propósito de monitorear permanentemente la posible llegada de denuncias o reportes relacionados con estas situaciones. No obstante, a la fecha del presente reporte, no se han recibido denuncias a través de dicho canal, evidenciando el seguimiento y control continuo efectuado por la entidad en cumplimiento de esta actividad.</t>
  </si>
  <si>
    <t xml:space="preserve">Informe ejecutivo </t>
  </si>
  <si>
    <t>La descripción evidencia que el canal institucional se mantuvo disponible y fue objeto de revisiones semanales durante el periodo evaluado, sin recepción de denuncias. Se observa cumplimiento de la actividad programada; no obstante, el porcentaje acumulado del 25 % debe validarse frente a la periodicidad definida, a fin de garantizar coherencia entre la meta, el indicador y la medición reportada.</t>
  </si>
  <si>
    <t>El informe ejecutivo permite verificar parcialmente el cumplimiento. Se recomienda contar con una bitácora de revisiones, fechas, responsable, capturas de pantalla o constancias de disponibilidad del correo institucional.</t>
  </si>
  <si>
    <t>Acción estratégica 2: Canales de denuncia</t>
  </si>
  <si>
    <t>2.2</t>
  </si>
  <si>
    <t>Difundir el canal plandeintegridadimct@.gov.co de denuncia frente a situaciones disciplinarias de conflictos de interés y conductas no éticas</t>
  </si>
  <si>
    <t>Número de difusiones realizadas al canal plandeintegridadimct@.gov.co de denuncia frente a situaciones disciplinarias de conflictos de interés y conductas no éticas</t>
  </si>
  <si>
    <t xml:space="preserve">Subdirección Administrativa y Financiera  y Oficina  de Sistemas </t>
  </si>
  <si>
    <t xml:space="preserve">30/06/2026
</t>
  </si>
  <si>
    <t>ACTIVIDAD No. 2: Difundir el canal plandeintegridadimct@.gov.co
 de denuncia frente a situaciones disciplinarias de conflictos de interés y conductas no éticas
Durante el periodo evaluado se dio cumplimiento a la actividad relacionada con la difusión del canal institucional plandeintegridadimct@.gov.co
, habilitado para la recepción de denuncias frente a situaciones disciplinarias, conflictos de interés y conductas no éticas. En este sentido, el Instituto Municipal de Cultura y Turismo desarrolló acciones de divulgación y socialización a través de comunicaciones institucionales, correos electrónicos, publicaciones internas y estrategias informativas orientadas a fortalecer el conocimiento de servidores públicos, contratistas y ciudadanía frente a los mecanismos institucionales dispuestos para el reporte de posibles situaciones que puedan afectar la transparencia y la ética pública. Estas acciones permitieron fortalecer la cultura de integridad institucional y promover el uso adecuado de los canales de denuncia establecidos por la entidad.</t>
  </si>
  <si>
    <t xml:space="preserve">Se evidencia la realización de una difusión del canal institucional, equivalente al 50 % de una meta de dos difusiones. </t>
  </si>
  <si>
    <t>El informe ejecutivo es soporte parcial. Se deben verificar y anexar los correos enviados, piezas comunicativas, publicaciones internas o externas, enlaces, capturas de pantalla y, cuando aplique, el reporte de alcance de la divulgación.</t>
  </si>
  <si>
    <t>Estrategias:
1.) Como parte de la estrategia de fortalecimiento de la cultura de integridad y transparencia institucional, la información relacionada con el canal oficial para el reporte de situaciones asociadas a conflictos de intereses y recusaciones fue difundida a través del grupo institucional de WhatsApp del IMCT, en el que participan servidores públicos y contratistas. Esta acción permitió ampliar el alcance de la estrategia de comunicación, promoviendo la recordación y apropiación de los canales oficiales dispuestos por el Instituto para la presentación de denuncias y reportes, facilitando el acceso oportuno a la información y fomentando el compromiso de todos los integrantes de la entidad con la prevención, identificación y gestión de posibles conflictos de intereses, en cumplimiento de los principios de transparencia, integridad y buen gobierno.
2.) Otro componente de la estrategia de divulgación implementada por el Instituto fue la publicación de contenido en la Intranet Gestión Institucional, a través del módulo “Conflicto de Intereses”, concebido como un espacio de consulta permanente para servidores públicos y contratistas. Este módulo reúne material educativo, pedagógico y explicativo, incluyendo cápsulas informativas, piezas gráficas y contenido audiovisual, con el propósito de fortalecer los conocimientos sobre la identificación, prevención y gestión de los conflictos de intereses, así como el procedimiento de recusación y los canales institucionales para su reporte. De esta manera, se promueve el aprendizaje continuo, la apropiación de la normativa aplicable y el fortalecimiento de la cultura de integridad, transparencia y buen gobierno al interior del Instituto.
3.) Como parte de la estrategia de transparencia y fortalecimiento de la cultura de integridad, el Instituto mantiene habilitado en su página web institucional un módulo de consulta dirigido a la ciudadanía, disponible en el apartado de Atención a la Ciudadanía, mediante el cual cualquier persona puede acceder a información clara y pedagógica sobre el procedimiento de recusación por conflicto de intereses. Este espacio virtual permite a los ciudadanos conocer qué es una recusación, en qué situaciones procede, cuál es el procedimiento para su presentación y cuáles son los canales oficiales dispuestos por el Instituto para radicar este tipo de solicitudes. Con esta estrategia se promueve el acceso a la información pública, la participación ciudadana y el fortalecimiento de la transparencia, facilitando el ejercicio del control social y garantizando una orientación permanente a través de los medios digitales institucionales.
4.) l 19 de mayo, mediante correo electrónico dirigido a servidores públicos y contratistas del Instituto, se socializó la capacitación denominada "Responsabilidad disciplinaria del servidor público: prevención y buenas prácticas". Como parte de esta estrategia de divulgación, se compartieron piezas pedagógicas, un video educativo y material didáctico orientado a fortalecer los conocimientos sobre los deberes y responsabilidades de los servidores públicos, así como los mecanismos institucionales para la presentación de denuncias. De igual manera, esta acción permitió promover la apropiación de conceptos relacionados con los conflictos de intereses, la transparencia, la integridad y la prevención de la corrupción, contribuyendo al fortalecimiento de una cultura organizacional basada en los principios éticos y el buen gobierno.</t>
  </si>
  <si>
    <t>Realizar seguimiento al canal de denuncia plandeintegridadimct@.gov.co frente a situaciones disciplinarias de conflictos de interés y conductas no éticas</t>
  </si>
  <si>
    <t>Número de seguimientos realizados al canal de denuncia plandeintegridadimct@.gov.co frente a situaciones disciplinarias de conflictos de interés y conductas no éticas</t>
  </si>
  <si>
    <t xml:space="preserve">Subdirección Administrativa y Oficina  de Sistemas </t>
  </si>
  <si>
    <t>ACTIVIDAD No. 3: Realizar seguimiento al canal de denuncia plandeintegridadimct@.gov.co
 frente a situaciones disciplinarias de conflictos de interés y conductas no éticas
Durante el periodo evaluado se dio cumplimiento a la actividad relacionada con el seguimiento al canal institucional plandeintegridadimct@.gov.co
, dispuesto para la recepción de denuncias frente a situaciones disciplinarias, conflictos de interés y conductas no éticas. Como parte de las acciones ejecutadas, durante el primer trimestre de la vigencia 2026 se realizaron doce (12) seguimientos periódicos al correo institucional, efectuando revisiones semanales todos los viernes con el propósito de verificar la posible recepción de denuncias o reportes relacionados con estas situaciones. A la fecha del presente informe no se han recibido denuncias a través del canal institucional; sin embargo, la entidad continúa realizando el monitoreo permanente como mecanismo de control, seguimiento y fortalecimiento de la transparencia, la ética pública y la cultura de integridad institucional.</t>
  </si>
  <si>
    <t>CA</t>
  </si>
  <si>
    <t>El informe ejecutivo es soporte parcial. Se requiere una bitácora con las doce verificaciones realizadas, fechas, responsable, resultado de cada revisión y, de ser posible, capturas de pantalla o constancias del canal.</t>
  </si>
  <si>
    <t xml:space="preserve">Desde la Subdirección Administrativa y Financiera se realiza el seguimiento permanente al canal de denuncias mediante una bitácora de revisión, la cual permite registrar y evidenciar de manera sistemática las verificaciones periódicas efectuadas al canal de denuncias internas del Instituto Municipal de Cultura y Turismo de Bucaramanga (IMCT). Esta herramienta tiene como propósito identificar oportunamente la recepción de denuncias relacionadas con conflictos de intereses, situaciones disciplinarias, presuntos actos de corrupción y conductas contrarias a los principios éticos e institucionales, garantizando su seguimiento oportuno, la trazabilidad de las actuaciones adelantadas y el fortalecimiento de los principios de transparencia, integridad, ética y buen gobierno institucional.
Número de revisiones del  canal  de denuncia plandeintegridadimct@.gov.cofrente a situaciones disciplinarias de conflictos de interés y conductas no éticas = 12 revisiones en el trimestre. (todos los viernes del mes de abril, mayo y junio de 2026. - Monitirados por medio de la Bitacora de revisión de canal de denuncias internas)
</t>
  </si>
  <si>
    <t>https://imctgovco.sharepoint.com/:f:/s/INFORMESDELMIPG2025/IgD0ND3fwQMPT6IwKtwrV5uVAaV9aGEuDkGxEFbX3k8flBI?e=oX73ld</t>
  </si>
  <si>
    <t>2.3</t>
  </si>
  <si>
    <t xml:space="preserve">Elaborar un  informe anual de los presuntos actos de corrupción presentados en el Canal de denuncia </t>
  </si>
  <si>
    <t>Número de informes anuales de los presuntos actos de corrupción presentados en el Canal de denuncia</t>
  </si>
  <si>
    <t xml:space="preserve">Subdirección Administrativa y Financiera </t>
  </si>
  <si>
    <t xml:space="preserve">Esta acción es anual, se reportará a diciembre </t>
  </si>
  <si>
    <t>La actividad es anual y tiene plazo hasta el 15 de diciembre de 2026. Al corte del 30 de abril no se evidencia vencimiento ni se requiere reporte de resultado final. Se recomienda consolidar periódicamente la información del canal de denuncias para facilitar la elaboración del informe anual, incluso cuando no se presenten casos.</t>
  </si>
  <si>
    <t>2.4</t>
  </si>
  <si>
    <t xml:space="preserve">Difundir el Canal de denuncia de presuntos actos de corrupción  a través de la pagina web y redes sociales institucionales </t>
  </si>
  <si>
    <t xml:space="preserve">Número de canales de denuncia de presuntos actos de corrupción difundido   a través de la pagina web y redes sociales institucionales </t>
  </si>
  <si>
    <t xml:space="preserve">Esta acción es semestral, se reportará a junio 30 </t>
  </si>
  <si>
    <t xml:space="preserve">La actividad tiene fecha límite el 30 de junio de 2026 y al corte del 30 de abril no presenta avance reportado. </t>
  </si>
  <si>
    <t>Acción estratégica 3: Riesgo de Lavado de Activos, Financiación del Terrorismo y Financiación para la Proliferación de Armas de Destrucción Masiva – LAFT/FPADM</t>
  </si>
  <si>
    <t>3.1</t>
  </si>
  <si>
    <t>Capacitar a lideres de procesos y enlaces sobre identificación, valoración y control de riesgos LAFR/FPADM</t>
  </si>
  <si>
    <t>Número de capacitaciones a lideres de procesos y enlaces sobre identificación, valoración y control de riesgos LAFR/FPADM</t>
  </si>
  <si>
    <t xml:space="preserve">Subdirección Adminsitrativa y Financiera                                                                                                                                                                                                                                         </t>
  </si>
  <si>
    <t>La actividad tiene fecha límite el 30 de julio de 2026 y al corte del 30 de abril no se encuentra vencida.</t>
  </si>
  <si>
    <t>3.2</t>
  </si>
  <si>
    <t>Elaborar el mapa de gestión de riesgos de lavado de activos, financiación del terrorismo y proliferación de armas e incluirlos en la matriz diseñada de acuerdo con los lineamientos del DAFP y la Secretaría de Transparencia</t>
  </si>
  <si>
    <t>Número de mapas de riesgos de riesgos de lavado de activos, financiación del terrorismo y proliferación de armas e incluirlos en la matriz diseñada de acuerdo con los lineamientos del DAFP y la Secretaría de Transparencia</t>
  </si>
  <si>
    <t xml:space="preserve">Todas los Líderes de proceso </t>
  </si>
  <si>
    <t>La actividad tenía fecha límite el 31 de marzo de 2026. En consecuencia, se requiere priorizar la formulación del mapa de riesgos de LAFT/FPADM y su incorporación en la matriz institucional, conforme a los lineamientos aplicables.</t>
  </si>
  <si>
    <t>Acción estratégica 4: Debida diligencia</t>
  </si>
  <si>
    <t>4.1</t>
  </si>
  <si>
    <t>Registro y seguimiento a la información de manera actualizada  en SIGEP sobre la información de la entidad, nomenclatura de cargos, planta de personal, vinculaciones, desvinculaciones y marcación de Personas Expuestas Políticamente (PEP).</t>
  </si>
  <si>
    <t>Porcentaje de información de manera actualizada  en SIGEP sobre la información de la entidad, nomenclatura de cargos, planta de personal, vinculaciones, desvinculaciones y marcación de Personas Expuestas Políticamente (PEP).</t>
  </si>
  <si>
    <t>https://imctgovco.sharepoint.com/:b:/s/INFORMESDELMIPG2025/IQDFKJ7LB7nVQ4jX_j-WC0eHAQl4mBHSLoMX_rJxvY_XPaw?e=kpNAjo</t>
  </si>
  <si>
    <t xml:space="preserve">Se describen acciones de seguimiento a Personas Expuestas Políticamente, declaraciones de conflictos de interés y registro de nuevos servidores en SIGEP. Lo anterior evidencia avance parcial; </t>
  </si>
  <si>
    <t xml:space="preserve">Aporta informe </t>
  </si>
  <si>
    <t>4.2</t>
  </si>
  <si>
    <t>Hacer seguimiento a los sujetos obligados por el Decreto 830 de 2021 para que publiquen la declaración de Personas Políticamente Expuestas (PEP)</t>
  </si>
  <si>
    <t>Porcentaje de sujetos obligados por el Decreto 830 de 2021 con declaración de Personas Políticamente Expuestas (PEP) publicada</t>
  </si>
  <si>
    <t>Subdirección Administrativa y Financiera</t>
  </si>
  <si>
    <t>Durante el periodo evaluado se dio cumplimiento a las acciones relacionadas con el seguimiento a Personas Expuestas Políticamente (PEP), realizando la verificación y control correspondiente a los servidores públicos obligados a registrar su información conforme a lo establecido en la normatividad vigente. En este sentido, se identificó y efectuó seguimiento a la servidora pública Nathalia Melissa Torres Cárdenas, en su calidad de Directora General del Instituto Municipal de Cultura y Turismo, garantizando el cumplimiento de las obligaciones relacionadas con el registro y actualización de la información requerida como Persona Expuesta Políticamente (PEP). Estas acciones contribuyen al fortalecimiento de la transparencia institucional, la prevención de riesgos asociados a la integridad pública y el cumplimiento de los lineamientos establecidos en materia de ética y control institucional.</t>
  </si>
  <si>
    <t>Se evidencia la realización de seguimiento a la obligación de declaración de Personas Expuestas Políticamente. No obstante, el reporte solo precisa el seguimiento a una servidora y presenta porcentaje acumulado de 0 %. Se requiere identificar el universo completo de sujetos obligados, establecer la cobertura alcanzada y actualizar la medición con base en la información verificada.</t>
  </si>
  <si>
    <t>No se registra evidencia formal en la matriz. Se requiere listado de sujetos obligados, matriz de seguimiento, constancias o capturas de publicación y actualización de las declaraciones, así como soporte de las acciones adelantadas frente a pendientes.</t>
  </si>
  <si>
    <t xml:space="preserve">En el Instituto Municipal de Cultura y Turismo de Bucaramanga (IMCT), la obligación de presentar la Declaración de Persona Expuesta Políticamente (PEP) recae únicamente sobre la Directora General, por ser la única servidora pública que ostenta la calidad de ordenadora del gasto en la entidad. En consecuencia, el Instituto dio cumplimiento a esta obligación mediante la presentación oportuna de la respectiva declaración por parte de la Directora General. Como soporte del cumplimiento de esta actividad, se anexa la captura de pantalla del aplicativo correspondiente, en la cual se evidencia el registro y la realización de la declaración, constituyéndose como evidencia del cumplimiento de este requisito.
 </t>
  </si>
  <si>
    <t>4.3</t>
  </si>
  <si>
    <t>Realizar seguimiento de verificación de antecedentes a una muestra aleatoria del 30% de los servidores públicos, antes de su vinculación, y garantizar que mantengan actualizados sus datos en las plataformas SIGEP</t>
  </si>
  <si>
    <t>Número de seguimientos de verificación de antecedentes de los servidores públicos, antes de su vinculación, y garantizar que mantengan actualizados sus datos en las plataformas SIGEP</t>
  </si>
  <si>
    <t xml:space="preserve">30/07/2026
</t>
  </si>
  <si>
    <t>Durante el periodo evaluado se dio cumplimiento a la actividad relacionada con la verificación de antecedentes de los servidores públicos previo a su vinculación y al seguimiento para garantizar la actualización permanente de la información registrada en las plataformas institucionales y en el Sistema de Información y Gestión del Empleo Público – SIGEP. En este sentido, se realizó el seguimiento correspondiente a los servidores públicos Nathalia Melissa Torres Cárdenas – Directora General, Jenny Patricia Carreño García – Subdirectora Administrativa y Financiera, María Carolina González Páez – Subdirectora de Turismo y Jaime Alberto Pabón Pérez – Jefe Oficina Asesora Jurídica, verificando el cumplimiento de las obligaciones relacionadas con la actualización de datos y la validación de antecedentes conforme a los lineamientos normativos vigentes. Estas acciones contribuyen al fortalecimiento de los mecanismos de control institucional, transparencia y legalidad en los procesos de vinculación y permanencia del talento humano dentro del Instituto Municipal de Cultura y Turismo.</t>
  </si>
  <si>
    <t>Se reporta verificación de antecedentes y seguimiento a la actualización de información de varios servidores públicos. La actividad se encuentra dentro del plazo del 30 de julio de 2026; sin embargo, para validar el cumplimiento se debe demostrar que la muestra seleccionada corresponde al 30 % de la población de servidores, que su selección fue aleatoria y que las verificaciones se realizaron antes de la vinculación cuando aplique.</t>
  </si>
  <si>
    <t>No se registra evidencia formal en la matriz. Se requiere universo de servidores, metodología y selección de muestra, consultas o certificados de antecedentes, soportes de actualización en SIGEP y matriz de seguimiento.</t>
  </si>
  <si>
    <t xml:space="preserve">SE REALIZÓ UN (1) SEGUIMIENTO A LA VERIFICACIÓN DE ANTECEDENTES DE UNA MUESTRA ALEATORIA DEL 30% DE LOS SERVIDORES PÚBLICOS Y ACTUALIZACIÓN DE LA INFORMACIÓN EN LA PLATAFORMA SIGEP II
En cumplimiento de las acciones establecidas dentro del Plan Institucional y con el propósito de fortalecer los procesos de gestión del talento humano, el 28 de mayo de 2026 la Subdirección Administrativa y Financiera realizó la verificación de una muestra aleatoria correspondiente al 30% de los servidores públicos del Instituto (de 46 servidores públicos se verificó una muestra de 14 servidores públicos, revisando la información registrada en la plataforma SIGEP II respecto a la fecha de la última actualización de sus hojas de vida.
Como resultado de esta verificación, se evidenció que los 14 servidores públicos incluidos en la muestra presentaban como última fecha de aprobación de actualización la vigencias tales como 2023, 2024 y 2025
</t>
  </si>
  <si>
    <t>4.4</t>
  </si>
  <si>
    <t>Realizar seguimiento a una muestra aleatoria del 20% de la contratación para verificar el acta de idoneidad y/o informe de evaluación analizando la revisión de antecedentes a contratistas y proveedores, cargadas en la plataforma SECOP II</t>
  </si>
  <si>
    <t>Número de seguimiento a la contratación para verificar el acta de idoneidad y/o informe de evaluación analizando la revisión de antecedentes a contratistas y proveedores, cargadas en la plataforma SECOP II</t>
  </si>
  <si>
    <t xml:space="preserve">Todos los líderes de procesos   Oficina Asesora de Contratación </t>
  </si>
  <si>
    <t>Durante el primer trimestre la oficina jurídica realizó seguimiento de la contratación, con el propósito de verificar la 
existencia y contenido del acta de idoneidad y/o informe de evaluación, así como 
la revisión de antecedentes de contratistas y proveedores, tanto en los 
expedientes físicos como en la información cargada en la plataforma SECOP II</t>
  </si>
  <si>
    <t>Informe ejecutivo de la revisión realizada</t>
  </si>
  <si>
    <t>Se evidencia un avance favorable del 90 % en la revisión de la contratación, con anticipación a la fecha límite del 30 de julio de 2026. Para culminar la actividad se recomienda precisar el universo de contratos, la metodología para seleccionar la muestra aleatoria del 20 %, los resultados de la revisión y las acciones requeridas para cerrar el porcentaje pendiente.</t>
  </si>
  <si>
    <t>El informe ejecutivo es un soporte pertinente, pero debe permitir verificar la muestra revisada, los expedientes físicos y registros en SECOP II analizados, los criterios de revisión, los hallazgos y los compromisos o acciones correctivas, si se identificaron Adicional se recomiendo hacer uso de los formatos establecidos para tal fin.</t>
  </si>
  <si>
    <t>Durante el primer semestre de la vigencia 2026, la Oficina Asesora Jurídica realizó el seguimiento a una muestra aleatoria equivalente al 20% de la contratación celebrada entre los meses de enero y junio, correspondiente a 84 contratos de un total de 420 suscritos por la Entidad. En desarrollo de la actividad, se verificó la publicación en la plataforma SECOP II del Acta de Idoneidad para los contratos de prestación de servicios profesionales y de apoyo a la gestión y/o del Informe de Evaluación para los demás procesos de selección, así como la revisión de antecedentes de contratistas y proveedores, evidenciando el cumplimiento de los procedimientos establecidos y de los principios de transparencia, publicidad y selección objetiva en la gestión contractual.</t>
  </si>
  <si>
    <t>se anexa informe Ejecutivo con la informacion correspondiente</t>
  </si>
  <si>
    <t>4.5</t>
  </si>
  <si>
    <t>Crear y socializar un formato para los procesos de selección diferentes a los contratos de prestación de servicios  y apoyo a la gestión, en el cual los proponentes declaren bajo gravedad de juramento no estar incurso en actividades LAFT/FPADM</t>
  </si>
  <si>
    <t xml:space="preserve">Número de formatos creados y socializados </t>
  </si>
  <si>
    <t xml:space="preserve">Oficina Asesora de Contratación </t>
  </si>
  <si>
    <t>Durante el primer trimestre la oficina jurídica, inició la creación del formato para los procesos de selección, actualmente se encuentra en revisión del Jefe Jurídico para aprobación</t>
  </si>
  <si>
    <t>Formato y correo de envío al Jefe Jurídico</t>
  </si>
  <si>
    <t>Se evidencia avance parcial mediante la elaboración inicial del formato y su remisión para revisión jurídica. No obstante, la actividad tenía fecha límite el 15 de marzo de 2026 y aún no se cuenta con aprobación ni socialización; por tanto, se requiere priorizar el cierre de la revisión, aprobación, codificación e implementación del formato.</t>
  </si>
  <si>
    <t>El formato en borrador y el correo de envío constituyen evidencia parcial. Se requiere verificar la versión definitiva aprobada, el soporte de aprobación jurídica, el código asignado, la socialización y su disponibilidad en el repositorio institucional.</t>
  </si>
  <si>
    <t>En cumplimiento de la actividad prevista en el Programa de Transparencia y Ética Pública (PTEP), durante el mes de junio de 2026 la Oficina Asesora Jurídica creó, aprobó y socializó el formato mediante correo electronico y de manera presencial, el cual los proponentes que participen en procesos de selección diferentes a los contratos de prestación de servicios profesionales y de apoyo a la gestión declaran, bajo la gravedad de juramento, no encontrarse incursos en actividades relacionadas con el LAFT/FPADM.
 El formato fue adoptado con el Código GJ-F-94, Versión 01, fortaleciendo los controles de debida diligencia en los procesos de contratación de la entidad.
Número de formatos creados y socializados = 1
Formato = Código GJ-F-94, Versión 01</t>
  </si>
  <si>
    <t>SE ANEXA:
1.)  FORMATO Código GJ-F-94, Versión 01, fecha de aprobación 2 de junio de 2026.
2.) Evidencia de correro electrónico enviadocon la correspondiente socializacion del formato</t>
  </si>
  <si>
    <t>4.6</t>
  </si>
  <si>
    <t>Implementar un formato en los procesos de selección diferentes a los contratos prestación de servicio  y apoyo a la gestión, en el cual los proponentes declaren bajo gravedad de juramento  no estar incurso en actividades LAFT/FPADM</t>
  </si>
  <si>
    <t>Porcentaje de procesos selección diferentes a los contratos prestación de servicio  y apoyo a la gestión, en el cual los proponentes declaren bajo gravedad de juramento  no estár incurso en actividades LAFT/FPADM, con formato implementado</t>
  </si>
  <si>
    <t>Todo los Líderes de Procesos y Ordenadores de gasto de la IMCT</t>
  </si>
  <si>
    <t>La actividad es anual y se encuentra dentro del plazo previsto para diciembre de 2026. No se reporta avance al corte;</t>
  </si>
  <si>
    <t>En cumplimiento de la actividad prevista en el Programa de Transparencia y Ética Pública (PTEP), la Oficina Asesora Jurídica creó el 02 de junio de 2026 el formato de declaración bajo la gravedad de juramento mediante el cual los proponentes manifiestan no encontrarse incursos en actividades relacionadas con el Lavado de Activos, la Financiación del Terrorismo y el Financiamiento de la Proliferación de Armas de Destrucción Masiva (LAFT/FPADM), incorporándolo como requisito jurídico habilitante dentro de los procesos de selección diferentes a los contratos de prestación de servicios profesionales y de apoyo a la gestión.
Durante el segundo trimestre de la vigencia 2026 se publicó un (1) proceso de selección diferente a los contratos de prestación de servicios profesionales y de apoyo a la gestión, en el cual fue implementado el referido formato, evidenciando su aplicación en la totalidad de los procesos de selección adelantados durante el período objeto de seguimiento</t>
  </si>
  <si>
    <t xml:space="preserve">Se Anexa una Invitacion Publica  del  proceso de Minima cuantia correspondiente al mes de Junio de 2026, donde se evidencia la implmentacion del formato.   
 LINK DEL PROCESO EN SECOP : https://community.secop.gov.co/Public/Tendering/ContractNoticePhases/View?PPI=CO1.PPI.48097747&amp;isFromPublicArea=True&amp;isModal=False
</t>
  </si>
  <si>
    <t>4.7</t>
  </si>
  <si>
    <t>Expedir una circular sobre los lineamientos para la prevención y control de lavados de activos y financiamiento del terrorismo</t>
  </si>
  <si>
    <t>Número de circulares expedidas sobre los lineamientos para la prevención y control de lavados de activos y financiamiento del terrorismo</t>
  </si>
  <si>
    <t>Ofcina Asesora Jurídica IMCT</t>
  </si>
  <si>
    <t>Durante este trimestre la oficina jurídica no expidió ninguna circular sobre lineamientos para la prevención de lavado de activos</t>
  </si>
  <si>
    <t>La actividad tenía fecha límite el 15 de marzo de 2026 y se reporta que no fue expedida la circular. Se evidencia incumplimiento frente a la programación establecida, por lo que se requiere definir una acción prioritaria para su elaboración, revisión jurídica, aprobación, expedición y socialización.</t>
  </si>
  <si>
    <t>Temática 2: Redes y articulación</t>
  </si>
  <si>
    <t>N°</t>
  </si>
  <si>
    <t>Acción estratégica 5: Redes internas</t>
  </si>
  <si>
    <t>5.1</t>
  </si>
  <si>
    <t xml:space="preserve">Presentar los resultados del seguimiento al cumplimiento de las acciones estratégicas del Programa Transparencia y Ética Pública primer semestre 2026, al Comité Institucional de Gestión y Desempeño </t>
  </si>
  <si>
    <t xml:space="preserve">Número de seguimientos presentados en el Comité Institucional de Gestión y Desempeño </t>
  </si>
  <si>
    <t>Control Interno de Gestión</t>
  </si>
  <si>
    <t xml:space="preserve">El Comité Institucional de Gestión y Desempeño está programado para el día 27 de agosto de 2026 con el fin de socializar y realizar seguimiento a los informes presentados por la Oficina de Control Interno durante el primer semestre de la presente vigencia. </t>
  </si>
  <si>
    <t>Durante el periodo evaluado, la actividad se encuentra programada para su cumplimiento en el segundo semestre de la vigencia, con fecha límite del 27 de agosto de 2026. En consecuencia, no presenta vencimiento al corte del primer semestre. Una vez consolidado el seguimiento al cumplimiento de las acciones estratégicas del Programa de Transparencia y Ética Pública – PTEP, correspondiente al periodo enero-junio de 2026, los resultados deberán ser presentados ante el Comité Institucional de Gestión y Desempeño para su conocimiento, análisis y definición de las acciones que correspondan.</t>
  </si>
  <si>
    <t>5.2</t>
  </si>
  <si>
    <t>Socializar la Estrategia de Transparencia a todos los  servidores públicos y contratistas de la IMCT</t>
  </si>
  <si>
    <t>Número de socializacion de la Estrategia de Transparencia a todos los  servidores públicos y contratistas de la IMCT, realizada</t>
  </si>
  <si>
    <t>Durante el periodo evaluado se dio cumplimiento a la actividad relacionada con la socialización de la Estrategia de Transparencia a los servidores públicos y contratistas del Instituto Municipal de Cultura y Turismo – IMCT, mediante el desarrollo de acciones de divulgación, sensibilización y comunicación institucional orientadas al fortalecimiento de la cultura de integridad, ética pública y prevención de conflictos de interés. En este sentido, la entidad realizó campañas informativas a través de correos electrónicos institucionales, publicaciones internas, contenidos divulgativos y socializaciones permanentes en la página web institucional, mediante las cuales se difundieron los lineamientos, procedimientos y canales relacionados con la gestión de conflictos de interés y la transparencia institucional. Asimismo, se socializó el procedimiento GJ-P-03 “Procedimiento para la Gestión de Conflicto de Intereses”, incorporando herramientas pedagógicas, piezas gráficas, videos y carruseles informativos que permitieron fortalecer el conocimiento y sensibilización de servidores públicos y contratistas frente a la importancia de actuar con transparencia, imparcialidad e integridad en el ejercicio de sus funciones. Estas acciones contribuyen significativamente al fortalecimiento de los mecanismos institucionales de prevención, control y promoción de la ética pública dentro del IMCT.</t>
  </si>
  <si>
    <t>Como resultado del seguimiento realizado, se evidenció el desarrollo de acciones de divulgación y sensibilización dirigidas a servidores públicos y contratistas del Instituto Municipal de Cultura y Turismo – IMCT, relacionadas con transparencia, ética pública y prevención de conflictos de interés.
Las evidencias reportadas dan cuenta de la divulgación de contenidos a través de correos electrónicos institucionales, publicaciones internas, página web institucional, piezas gráficas, videos y carruseles informativos. Asimismo, se evidenció la socialización del procedimiento GJ-P-03 “Procedimiento para la Gestión de Conflicto de Intereses”, fortaleciendo el conocimiento sobre los lineamientos institucionales aplicables en esta materia.
Con base en la información revisada, se verifica el cumplimiento de la meta programada, correspondiente a una socialización de la Estrategia de Transparencia, pero no describe el peso del cumplimiento en % al corte evaluado. Se recomienda colocar el avance en %, con el fin de garantizar la trazabilidad de la gestión realizada.</t>
  </si>
  <si>
    <t>Se verifica informe con las acciones adelantadas</t>
  </si>
  <si>
    <t>Acción estratégica 6: Redes externas</t>
  </si>
  <si>
    <t>6.1</t>
  </si>
  <si>
    <t xml:space="preserve">Elaborar y ejecutar el Plan de trabajo del Nodo de Rendición de Cuentas de la Alcaldia de Bucaramanga "Bucaramanga rindiendo cuentas: Conectando con la ciudadania" establecido por el Sistema Nacional de Rendicion de Cuentas </t>
  </si>
  <si>
    <t>Número de planes de trabajo del nodo elaborado y ejecutado</t>
  </si>
  <si>
    <t xml:space="preserve">Líder de Planeación </t>
  </si>
  <si>
    <t>De acuerdo con la programación anual, se verificó que la actividad cuenta con fecha límite del 15 de diciembre de 2026, por lo que su cumplimiento se encuentra previsto para el segundo semestre de la vigencia. 
No obstante, se recomienda realizar seguimiento periódico a la definición, aprobación y ejecución del Plan de Trabajo del Nodo de Rendición de Cuentas, verificando la asignación de responsables, cronograma de actividades, compromisos institucionales y soportes de ejecución, con el fin de prevenir riesgos de incumplimiento al cierre de la vigencia.</t>
  </si>
  <si>
    <t>6.2</t>
  </si>
  <si>
    <t>Realizar capacitaciones en temas de transparencia y ética pública a través de difrentes organismos publicas y/o privadas</t>
  </si>
  <si>
    <t>Número de capacitaciones en temas de transparencia y ética pública a través de diferentes organismos publicas y/o privadas</t>
  </si>
  <si>
    <t>este reporte es semestral</t>
  </si>
  <si>
    <t xml:space="preserve">Teniendo en cuenta que la actividad tenía como fecha límite el 15 de junio de 2026 y que su seguimiento corresponde al corte semestral, al momento del monitoreo no presenta avance </t>
  </si>
  <si>
    <t>Temática 3: Cultura de la legalidad y estado abierto</t>
  </si>
  <si>
    <t>Acción estratégica 7. Acceso a la información pública y transparencia</t>
  </si>
  <si>
    <t>7.1</t>
  </si>
  <si>
    <t>Publicar el Plan Anual de Adquisiciones vigencia 2024 y sus respectivas modificaciones en página web y SECOP.</t>
  </si>
  <si>
    <t>Porcentaje de Planes Anuales de Adquisición vigencia 2024 y sus respectivas modificaciones publicadas en página web del municipio y en SECOP.</t>
  </si>
  <si>
    <t>Subsecretaría Administrativa de Bienes y Servicios</t>
  </si>
  <si>
    <t>7.2</t>
  </si>
  <si>
    <t>Elaborar un procedimiento para la creación y publicación de piezas graficas e informacion de los procesos conractuales (licitaciones, mínima cuantía, selección abreviada, subasta y concurso de méritos) en la página web del Municipio y divulgación en redes sociales.</t>
  </si>
  <si>
    <t>Número de procedimiento elaborados</t>
  </si>
  <si>
    <t>Área de Prensa y Comunicaciones (lidera el proceso)
Secretarías ordenadoras del gasto
OATIC
Asesor de Transparencia</t>
  </si>
  <si>
    <t>7.3</t>
  </si>
  <si>
    <t>Solicitar y publicar la apertura de los procesos contractuales (licitaciones, mínima cuantía, selección abreviada, subasta y concurso de méritos) en la página web del Municipio (Secciones Publicación de la información contractual y Gestión Transparente) y divulgación en redes sociales.</t>
  </si>
  <si>
    <t>Porcentaje de solicitudes de publicación de apertura de los procesos contractuales (licitaciones, mínima cuantía, selección abreviada, subasta y concurso de méritos) en la página web del Municipio (OATIC) y divulgación en redes sociales (Prensa y Comunicaciones)</t>
  </si>
  <si>
    <t xml:space="preserve"> Secretarías ordenadoras del gasto</t>
  </si>
  <si>
    <t>Porcentaje de publicaciones realizadas a la apertura de los procesos contractuales (licitaciones, mínima cuantía, selección abreviada, subasta y concurso de méritos) en la página web del Municipio y redes sociales</t>
  </si>
  <si>
    <t>OATIC (Publicación página web)
Prensa y Comunicaciones (divulgación redes sociales)</t>
  </si>
  <si>
    <t>7.4</t>
  </si>
  <si>
    <t>Elaborar y solicitar publicación de los estados financieros del municipio.</t>
  </si>
  <si>
    <t>Número de estados financieros del municipio elaborados y publicados.</t>
  </si>
  <si>
    <t xml:space="preserve">
Secretaría de Hacienda
</t>
  </si>
  <si>
    <t>28/02/2025
31/05/2025
31/08/2025
30/11/2025</t>
  </si>
  <si>
    <t>7.5</t>
  </si>
  <si>
    <t>Publicar los estados financieros del municipio solicitados por la Secretaría de Hacienda</t>
  </si>
  <si>
    <t>Porcentaje  de publicaciones de los estados financieros del municipio, realizadas</t>
  </si>
  <si>
    <t>OATIC
 (Publicación)</t>
  </si>
  <si>
    <t>7.6</t>
  </si>
  <si>
    <t>Elaborar informe de contratación</t>
  </si>
  <si>
    <t>Número de informes de contratación elaborados.</t>
  </si>
  <si>
    <t>Secretaría Jurídica 
Asesor de Transparencia (Despacho Alcalde)</t>
  </si>
  <si>
    <t>28/02/2025
31/07/2025</t>
  </si>
  <si>
    <t>7.7</t>
  </si>
  <si>
    <t>Socializar los lineamientos establecidos en la Resolución 1519 de 2020 del MINTIC, para dar cumplimiento a la publicación en la sección transparencia y acceso a la información pública del portal www.bucaramanga.gov.co</t>
  </si>
  <si>
    <t>Número de socializaciones realizadas</t>
  </si>
  <si>
    <t>Asesor Transparencia
(Despacho alcalde)</t>
  </si>
  <si>
    <t>31/03/2025
01/09/2025
15/12/2025</t>
  </si>
  <si>
    <t>7.8</t>
  </si>
  <si>
    <t>Realizar seguimiento a la publicación y mantenimiento de las categorías de información pública establecidas en la Resolución 1519 de 2020 del MINTIC, para dar cumplimiento a la publicación en la sección transparencia y acceso a la información pública del portal www.bucaramanga.gov.co</t>
  </si>
  <si>
    <t>Número de seguimientos realizados  a la publicación y mantenimiento de las categorías de información pública establecidas en la Resolución 1519 de 2020 del MINTIC para dar cumplimiento a la publicación en la sección transparencia y acceso a la información pública del portal www.bucaramanga.gov.co</t>
  </si>
  <si>
    <t>Asesor Transparencia (Despacho alcalde)
OATIC (Publicación)</t>
  </si>
  <si>
    <t>7.9</t>
  </si>
  <si>
    <t>Socializar una estrategia institucional que permita el desarrollo de apertura uso y rehuso de datos abiertos</t>
  </si>
  <si>
    <t>OATIC</t>
  </si>
  <si>
    <t>31/03/2025
01/09/2025</t>
  </si>
  <si>
    <t>7.10</t>
  </si>
  <si>
    <t>Publicar y/o actualizar Datos Abiertos del municipio de Bucaramanga en el Portal www.datos.gov.co</t>
  </si>
  <si>
    <t>Porcentaje de solicitudes de publicación de Datos abiertos del municipio de Bucaramanga en el Portal www.datos.gov.co, realizadas</t>
  </si>
  <si>
    <t>Todas las dependencias
(que publican datos abiertos)</t>
  </si>
  <si>
    <t>Porcentaje de publicaciones y/o actualizaciones de Datos Abiertos del municipio de Bucaramanga realizadas en el Portal www.datos.gov.co</t>
  </si>
  <si>
    <t>7.11</t>
  </si>
  <si>
    <t xml:space="preserve">Actualizar el mapa de obras publicado en página web del municipio de Bucaramanga. </t>
  </si>
  <si>
    <t>Número de actualizaciones realizadas en el mapa de obras publicado en página web.</t>
  </si>
  <si>
    <t>Secretaría de Infraestructura</t>
  </si>
  <si>
    <t>30/06/2025
15/12/2025</t>
  </si>
  <si>
    <t>7.12</t>
  </si>
  <si>
    <t>Elaborar y ejecutar un plan de acción para optimizar los tiempos de respuesta en la gestión de PQRS en cumplimiento de la Ley 1755 de 2015 y demas criterios establecidos</t>
  </si>
  <si>
    <t xml:space="preserve">Número de planes elaborados </t>
  </si>
  <si>
    <t>Todas las Dependencias</t>
  </si>
  <si>
    <t>Porcentaje de ejecucíon del plan de acción para optimizar los tiempos de respuesta en la gestión de PQRS en cumplimiento de la Ley 1755 de 2015 y demas criterios establecidos</t>
  </si>
  <si>
    <t>7.13</t>
  </si>
  <si>
    <t>Realizar 1 mesa de trabajo semestral con cada secretaría para aumentar la efectividad en la asignación y respuesta de las PQRSD</t>
  </si>
  <si>
    <t>Número de mesas de trabajo realizadas con las diferentes dependencias para aumentar la efectividad en la asignación de las PQRSD</t>
  </si>
  <si>
    <t>Secretaría Administrativa</t>
  </si>
  <si>
    <t>7.14</t>
  </si>
  <si>
    <t>Realizar seguimiento cuatrimestral del cargue de la información en el SIGEP en el módulo de contratistas, la vinculación y liquidación de los contratistas de prestación de servicios en la Administración Central (personas naturales).</t>
  </si>
  <si>
    <t>Número de seguimientos del cargue de la información en el SIGEP en el módulo de contratistas, la vinculación de los contratistas de prestación de servicios en la Administración Central (personas naturales), realizados</t>
  </si>
  <si>
    <t>30/04/2025
31/08/2025
15/12/2025</t>
  </si>
  <si>
    <t>7.15</t>
  </si>
  <si>
    <t>Revisar y actualizar los instrumentos de gestión de la información pública (Inventario de activos de información, Esquema de publicación de información e Índice de información clasificada y reservada), de acuerdo con la solicitud y lineamientos del área de transparencia</t>
  </si>
  <si>
    <t>Número de instrumentos de gestión de la información pública (Inventario de activos de información, Esquema de publicación de información e Índice de información clasificada y reservada), revisados y actualizados</t>
  </si>
  <si>
    <t>Número de instrumentos de gestión de la información pública (Inventario de activos de información, Esquema de publicación de información e Índice de información clasificada y reservada), publicados</t>
  </si>
  <si>
    <t>Asesor de Transparencia (consolida)
OATIC (Publicación)</t>
  </si>
  <si>
    <t>7.16</t>
  </si>
  <si>
    <t>Mantener los niveles de accesibilidad relacionados con los controles del Anexo 1 de la Resolución 1519 de 2020.</t>
  </si>
  <si>
    <t>Número de informes sobre el cumplimiento de los niveles de accesibilidad relacionados con los controles del Anexo 1 de la Resolución 1519 de 2020.</t>
  </si>
  <si>
    <t>7.17</t>
  </si>
  <si>
    <t>Capacitar a personas en situación de discapacidad visual y auditiva en el uso de herramientas para la accesibilidad a computadores y ambiente web.</t>
  </si>
  <si>
    <t>Número de capacitaciones realizadas para el uso de software para accesibilidad de personas en situación de discapacidad visual y auditiva.</t>
  </si>
  <si>
    <t>7.18</t>
  </si>
  <si>
    <t xml:space="preserve">Presentar en el formato "Solicitudes de requerimiento a sistemas de información" F-TIC-1400-238,37-017 las necesidades que se requieran de actualización en el software de correspondencia GSC </t>
  </si>
  <si>
    <t>Porcentaje de Solicitudes de requerimiento a sistemas de información" F-TIC-1400-238,37-017 con la necesidad de actualizar el software de correspondencia GSC, presentadas</t>
  </si>
  <si>
    <t>7.19</t>
  </si>
  <si>
    <t>Actualizar el software de correspondencia GSC que permita identificar en las Peticiones de Información las solicitudes negadas de acuerdo con los índices de informacion clasificada y reservada publicados, según solicitud de la Secretaria Administrativa</t>
  </si>
  <si>
    <t>Porcentaje de avance de actualización del software de correspondencia GSC según solicitud de la Secretaria Administrativa</t>
  </si>
  <si>
    <t>7.20</t>
  </si>
  <si>
    <t>Realizar el seguimiento a las Peticiones de Información contenido en el Informe Comportamental de PQRSD de acuerdo con la actualizacion del software de correspondencia GSC</t>
  </si>
  <si>
    <t>Número de informes seguimiento a las Peticiones de Información contenido en el Informe Comportamental de PQRSD de acuerdo con la actualizacion del software de correspondencia GSC</t>
  </si>
  <si>
    <t>30/01/2025
30/04/2025
01/09/2025</t>
  </si>
  <si>
    <t>Acción estratégica 8. Participación ciudadana y rendición de cuentas</t>
  </si>
  <si>
    <t>8.1</t>
  </si>
  <si>
    <t>Diseñar, crear y divulgar piezas comunicativas (boletines de prensa, videos y piezas gráficas), digitales y/o físicas que faciliten la participación ciudadana en la gestión pública y rendición de cuentas que realiza la entidad</t>
  </si>
  <si>
    <t>Porcentaje de piezas comunicativas digitales y/o físicas diseñadas, creadas y divulgadas</t>
  </si>
  <si>
    <t>Prensa y Comunicaciones</t>
  </si>
  <si>
    <t>8.2</t>
  </si>
  <si>
    <t>Publicar Informes sobre la gestión realizada en la página web institucional</t>
  </si>
  <si>
    <t>Número de informes sobre la gestión  realizada en la página web institucional publicados</t>
  </si>
  <si>
    <t>Todas las Dependencias
OATIC (Publicación)</t>
  </si>
  <si>
    <t>28/02/2025
30/05/2025
01/09/2025
30/11/2025</t>
  </si>
  <si>
    <t>8.3</t>
  </si>
  <si>
    <t xml:space="preserve">Publicar el informe de rendición de cuentas </t>
  </si>
  <si>
    <t>Número de informes de rendición de cuentas publicados</t>
  </si>
  <si>
    <t>Secretaría de Planeación</t>
  </si>
  <si>
    <t>8.4</t>
  </si>
  <si>
    <t xml:space="preserve">Revisar y/o actualizar la Matriz identificación de grupos de valor F-DPM-1210-238,37-015, claves para dialogar sobre la gestión </t>
  </si>
  <si>
    <t>Número de matrices de identificación de grupos de valor, revisadas y actualizadas</t>
  </si>
  <si>
    <t>Todas las dependencias
Secretaría de Planeación (Consolida)</t>
  </si>
  <si>
    <t>8.5</t>
  </si>
  <si>
    <t>Realizar las actividades establecidas en la Estrategia de participación ciudadana en la gestión pública y rendición de cuentas</t>
  </si>
  <si>
    <t>Porcentaje de  actividades establecidas en la Estrategia de participación ciudadana en la gestión pública y rendición de cuentas, realizadas</t>
  </si>
  <si>
    <t xml:space="preserve">Dependencias de la administración central responsables del Plan de Participacion Ciudadana </t>
  </si>
  <si>
    <t>8.6</t>
  </si>
  <si>
    <t xml:space="preserve">Realizar ejercicios de rendición de cuentas a la ciudadanía </t>
  </si>
  <si>
    <t>Número de audiencias públicas de rendición de cuentas a la ciudadanía, realizadas</t>
  </si>
  <si>
    <t>Despacho Alcalde/
Secretaría de Planeación (reposa evidencias)</t>
  </si>
  <si>
    <t>8.7</t>
  </si>
  <si>
    <t xml:space="preserve">Publicar informes de resultados de los ejercicios de rendición de cuentas a la ciudadanía </t>
  </si>
  <si>
    <t>Número de informes de resultados de los ejercicios de rendición de cuentas a la ciudadanía realizados</t>
  </si>
  <si>
    <t>8.8</t>
  </si>
  <si>
    <t xml:space="preserve">Realizar y publicar el Plan de Acción de Rendición de Cuentas de los compromisos establecidos en los espacios de diálogo definidos </t>
  </si>
  <si>
    <t xml:space="preserve">Número de planes de Acción de Rendición de Cuentas de los compromisos establecidos en los espacios de diálogo definidos </t>
  </si>
  <si>
    <t>Secretaría de Planeación
OATIC (publicación)</t>
  </si>
  <si>
    <t>8.9</t>
  </si>
  <si>
    <t xml:space="preserve">Ejecutar el Plan de Acción de Rendición de Cuentas de los compromisos establecidos en los espacios de diálogo definidos </t>
  </si>
  <si>
    <t xml:space="preserve">Porcentaje de ejecución del Plan de Acción de Rendición de Cuentas de los compromisos establecidos en los espacios de diálogo definidos </t>
  </si>
  <si>
    <t>Todas las dependencias responsables</t>
  </si>
  <si>
    <t>8.10</t>
  </si>
  <si>
    <t>Realizar seguimiento a la estrategia de rendición de cuentas</t>
  </si>
  <si>
    <t>Número de seguimientos a la estrategia  de rendición de cuentas, realizados.</t>
  </si>
  <si>
    <t>Oficina de Control Interno de Gestión</t>
  </si>
  <si>
    <t>30/04/2025
30/09/2025</t>
  </si>
  <si>
    <t>8.11</t>
  </si>
  <si>
    <t>Realizar evaluación de los mecanismos de rendición de cuentas definidos</t>
  </si>
  <si>
    <t>Número de evaluaciones a los mecanismos de rendición de cuentas definidos</t>
  </si>
  <si>
    <t>Acción estratégica 7. Integridad en el servicio público</t>
  </si>
  <si>
    <t>Ejecutar las acciones del Plan de Acción MIPG, de la Politica de Integridad (código de integridad y gestión del conflicto de intereses) vigencia 2026</t>
  </si>
  <si>
    <t>Porcentaje de acciones del Plan de Acción MIPG, de la Politica de Integridad (código de integridad y gestión del conflicto de intereses) vigencia 2026, ejecutadas</t>
  </si>
  <si>
    <t>Reporte semestral</t>
  </si>
  <si>
    <t xml:space="preserve">Al corte del 30 de abril de 2026 no se evidenciaron avances, teniendo en cuenta que la actividad tiene programación semestral </t>
  </si>
  <si>
    <t>https://imctgovco.sharepoint.com/:u:/s/INFORMESDELMIPG2025/IQB5UwnU-U5_SYK1NedFjGeqAdkxTMUHqPKHbnCAKK5yErA?e=UakyjC</t>
  </si>
  <si>
    <t xml:space="preserve">Incorporar en el Plan Institucional de Capacitación - PIC en su programa de inducción y reinducción la temática relacionada con integridad, código de integridad y gestión preventiva de conflictos de intereses </t>
  </si>
  <si>
    <t>Número de planes institucionales de capacitación con acciones de integridad, código de integridad y gestión preventiva de conflictos de intereses incorporados en su programa de inducción y reinducción</t>
  </si>
  <si>
    <t>Durante el periodo evaluado se dio cumplimiento a la actividad relacionada con la incorporación en el Plan Institucional de Capacitación – PIC y en el programa de inducción y reinducción de las temáticas asociadas con integridad, código de integridad y gestión preventiva de conflictos de interés, mediante la inclusión de espacios formativos orientados al fortalecimiento de la ética pública, la transparencia y la cultura de integridad institucional. En este sentido, dentro del PIC 2026 se contemplaron capacitaciones como “Curso Virtual Integridad, Transparencia y Lucha contra la Corrupción”, “Responsabilidad Disciplinaria del Servidor Público: Aplicación Práctica, Prevención y Buenas Prácticas”, “Integridad Pública y Cultura Ética: Transparencia, Autocontrol y Prevención de la Corrupción” y “Conflicto de Intereses en la Práctica Administrativa: Identificación, Gestión y Prevención”, las cuales permiten fortalecer el conocimiento de los servidores públicos y contratistas frente a sus deberes éticos, la prevención de conductas contrarias a la integridad y la adecuada identificación y gestión de posibles conflictos de interés en el ejercicio de sus funciones. Estas acciones contribuyen significativamente al fortalecimiento de la cultura organizacional basada en principios de transparencia, responsabilidad y legalidad dentro del Instituto Municipal de Cultura y Turismo.</t>
  </si>
  <si>
    <t>GTH-F-11-CRONOGRAMA-PIC-2026-PAG-WEB (1)</t>
  </si>
  <si>
    <t xml:space="preserve">Se verificó la incorporación de las temáticas de integridad, código de integridad y gestión preventiva de conflictos de intereses en el Plan Institucional de Capacitación – PIC 2026, conforme a la evidencia aportada mediante el documento GTH-F-11 Cronograma PIC 2026. La programación incluye acciones formativas relacionadas con integridad, transparencia, lucha contra la corrupción, responsabilidad disciplinaria y conflicto de intereses. </t>
  </si>
  <si>
    <t>Cumple</t>
  </si>
  <si>
    <r>
      <rPr>
        <sz val="10"/>
        <color rgb="FF000000"/>
        <rFont val="Arial"/>
        <family val="2"/>
      </rPr>
      <t xml:space="preserve"> documento GTH-F-11 – Cronograma PIC 2026
</t>
    </r>
    <r>
      <rPr>
        <u/>
        <sz val="10"/>
        <color rgb="FF0070C0"/>
        <rFont val="Arial"/>
        <family val="2"/>
      </rPr>
      <t>https://imct.gov.co/participa/planeacion-y-presupuesto-participativo/planes-estrategicos-sectoriales-e-institucionales/</t>
    </r>
  </si>
  <si>
    <t>Implementar acciones de socializaciones y/o capacitaciones sobre la política de integridad, código de integridad y gestión de conflictos de intereses,  a través del plan institucional de capacitación - PIC</t>
  </si>
  <si>
    <t>Porcentaje de socializaciones y/o capacitaciones sobre la política de integridad, código de integridad y gestión de conflictos de intereses, implementadas</t>
  </si>
  <si>
    <t>reporte anual</t>
  </si>
  <si>
    <t xml:space="preserve">Al corte evaluado no se evidenciaron soportes de socializaciones o capacitaciones desarrolladas sobre política de integridad, código de integridad y gestión de conflictos de intereses, en el marco del PIC. Dado que la actividad tiene periodicidad trimestral en el plan aprobado, se recomienda verificar la programación y ejecución de las acciones correspondientes al primer trimestre, así como aportar las evidencias respectivas. </t>
  </si>
  <si>
    <r>
      <rPr>
        <sz val="10"/>
        <color rgb="FF000000"/>
        <rFont val="Arial"/>
        <family val="2"/>
      </rPr>
      <t xml:space="preserve">REGISTRO FOTROGRAFICO.
REGISTRO DE ASISITENCIA.
INVITACIÓN.
</t>
    </r>
    <r>
      <rPr>
        <u/>
        <sz val="10"/>
        <color rgb="FF0070C0"/>
        <rFont val="Arial"/>
        <family val="2"/>
      </rPr>
      <t>https://imctgovco.sharepoint.com/:f:/s/INFORMESDELMIPG2025/IgD-PotvTm8sQ5u6CvXWrusCAbGO1_XKWsvSxGP4RgWFF0A?e=gJaExq</t>
    </r>
  </si>
  <si>
    <t xml:space="preserve">Porcentaje de servidores públicos y contratistas participantes del curso de integridad, transparencia y lucha contra la corrupción establecido por Función Pública para dar cumplimiento a la Ley 2016 de 2020. </t>
  </si>
  <si>
    <t>Al corte del 30 de abril de 2026 no se reportaron avance del curso de Integridad, Transparencia y Lucha contra la Corrupción dispuesto por Función Pública. Considerando su programación semestral y fecha límite del 10 de diciembre de 2026</t>
  </si>
  <si>
    <t>Para dar cumplimiento a la actividad programada, se anexan como evidencias el Comunicado de invitación al Curso Virtual de Integridad y Transparencia (mayo de 2026), el listado de servidores públicos convocados, el soporte del correo electrónico institucional mediante el cual se realizó la socialización, así como los certificados de aprobación de servidores públicos y contratistas que culminaron satisfactoriamente la capacitación. Con corte al 30 de junio de 2026, se evidencia que 45 de los 46 servidores públicos, equivalentes al 97,8 %, realizaron y aprobaron el curso; el único servidor público que no logró culminarlo presentó inconvenientes derivados del bloqueo de acceso a la plataforma, situación ajena a su voluntad. De igual manera, de un total de 400 contratistas, 357 completaron satisfactoriamente la capacitación, alcanzando un 89,3 % de cumplimiento. Estos resultados reflejan el compromiso institucional con el fortalecimiento de la cultura de integridad, la transparencia y la apropiación de los principios éticos que orientan el ejercicio de la función pública.</t>
  </si>
  <si>
    <t>98% Servidores Públicos
89% Contratistas</t>
  </si>
  <si>
    <t>Adelantar las actividades del Plan de Acción de difusión y socialización del Código de Integridad para fomentar el cambio cultural  a través de las cuatro acciones básicas (comprometer, ejemplificar, activar, fomentar) de acuerdo con el cronograma establecido</t>
  </si>
  <si>
    <t>Porcentaje de cumplimiento del Plan de Acción del Código de Integridad para fomentar el cambio cultural</t>
  </si>
  <si>
    <t xml:space="preserve">No se evidenciaron avances con la ejecución de las acciones de difusión y socialización del Código de Integridad, conforme a las etapas de comprometer, ejemplificar, activar y fomentar. Debido a que la actividad tiene programación trimestral en el plan aprobado para la vigencia, se requiere verificar las acciones previstas para el primer trimestre y allegar las evidencias correspondientes. </t>
  </si>
  <si>
    <t xml:space="preserve">Se adelantaron actividades contempladas en el Plan de Acción del Código de Integridad, orientadas a fomentar cambios dentro del Instituto Municipal de Cultura y Turismo (IMCT), mediante la implementación de cuatro acciones básicas: comprometer, ejemplificar, activar y fomentar.
En la acción de Comprometer, se realizaron jornadas de socialización del Plan de Gestión de Integridad, reuniones con Gestores y Embajadores de Integridad, divulgación del Código de Integridad y desarrollo de actividades dirigidas a fortalecer el compromiso de los funcionarios públicos y contratistas con los valores institucionales.
En la acción de Ejemplificar, se promovieron comportamientos alineados con los valores del Código de Integridad mediante el desarrollo de actividades pedagógicas y de sensibilización relacionadas con los valores del Compromiso, Respeto, Honestidad y Justicia, apoyadas con videos institucionales, cápsulas educativas y campañas internas. 
En la acción de Activar, se implementaron estrategias de participación y apropiación institucional, entre ellas actividades lúdicas, campañas de comunicación asertiva, fortalecimiento de la cultura organizacional y medición del clima laboral. 
En la acción de Fomentar, se fortalecieron las capacidades institucionales mediante procesos de capacitación y formación, incluyendo el curso virtual de Integridad y Lucha contra la Corrupción, la socialización de videos por WhatsApp, el seguimiento permanente al Plan de Gestión de Integridad, la elaboración de informes ejecutivos y la aplicación de instrumentos de evaluación que permitieron medir el nivel de apropiación de los valores institucionales y orientar acciones de mejoramiento continuo, dando cumplimiento al cronograma establecido.
</t>
  </si>
  <si>
    <r>
      <rPr>
        <sz val="10"/>
        <color rgb="FF000000"/>
        <rFont val="Arial"/>
        <family val="2"/>
      </rPr>
      <t xml:space="preserve">Video LIO y LEA  
-Video honestidad 
-Video compromiso 
-Video Respeto 
-Video Justicia 
-Socialización Código de Integridad 
-Folleto valores del código de integridad 
-Presentación Plan de integridad 2026  
-Certificados Curso de Integridad funcionarios de Planta 
-Piezas valores código de integridad 
-Presentación Gestores de Integridad 2026  
-Actividad Clima Organizacional 2026  
-Informes ejecutivos, abril, mayo, y junio de 2026 
-Encuesta clima laboral EMA y IMCT  
</t>
    </r>
    <r>
      <rPr>
        <u/>
        <sz val="10"/>
        <color rgb="FF0070C0"/>
        <rFont val="Arial"/>
        <family val="2"/>
      </rPr>
      <t>https://imctgovco.sharepoint.com/:f:/s/INFORMESDELMIPG2025/IgBDhy91eRUwT4UlZ9PBMC2zAU2KT1WRD6Sru9Au4_0UEKU?e=yT0Hbi</t>
    </r>
  </si>
  <si>
    <t>Realizar seguimiento al aplicativo del cargue de la declaración de bienes, rentas y conflicto de intereses establecido por Función Pública.</t>
  </si>
  <si>
    <t>Porcentaje de declaraciones de bienes, rentas y conflicto de intereses establecido por Función Pública, cargadas en el aplicativo</t>
  </si>
  <si>
    <t xml:space="preserve">La actividad tiene programación anual y fecha límite del 10 de diciembre de 2026; por tanto, no presenta vencimiento al corte. </t>
  </si>
  <si>
    <r>
      <rPr>
        <b/>
        <u/>
        <sz val="12"/>
        <color rgb="FF00B050"/>
        <rFont val="Arial"/>
        <family val="2"/>
      </rPr>
      <t xml:space="preserve">Seguimiento al cumplimiento de la Declaración de Bienes y Rentas de Servidores Públicos
</t>
    </r>
    <r>
      <rPr>
        <sz val="12"/>
        <color rgb="FF000000"/>
        <rFont val="Arial"/>
        <family val="2"/>
      </rPr>
      <t xml:space="preserve">
En cumplimiento de las disposiciones establecidas para la actualización anual de la Declaración de Bienes y Rentas y de la Actividad Económica en el Sistema de Información y Gestión del Empleo Público – SIGEP II, la Subdirección Administrativa y Financiera realizó el seguimiento al estado de cumplimiento por parte de los servidores públicos del Instituto Municipal de Cultura y Turismo de Bucaramanga, con corte al 30 de junio de 2026, correspondiente al período de actualización comprendido entre el 1 de junio y el 31 de julio de cada vigencia.
Como resultado del seguimiento efectuado, se evidenció que, de un total de 46 servidores públicos obligados a realizar la actualización, 30 servidores, equivalentes al 65,2 %, habían cumplido con el registro de la declaración, mientras que 16 servidores, correspondientes al 34,8 %, se encontraban pendientes de efectuar dicho trámite dentro del plazo establecido. Estos resultados permitieron identificar oportunamente el nivel de avance del proceso y orientar las acciones institucionales para promover el cumplimiento de esta obligación legal.
Con el propósito de incrementar el porcentaje de cumplimiento antes del vencimiento del plazo legal, la Subdirección Administrativa y Financiera implementó una estrategia de acompañamiento y seguimiento permanente, mediante el envío de recordatorios a través del correo electrónico institucional, la socialización de orientaciones sobre el procedimiento de actualización en SIGEP II y el acompañamiento a los servidores públicos que requirieron apoyo durante el proceso. Estas acciones buscan garantizar el cumplimiento oportuno de la normatividad vigente y fortalecer los principios de transparencia, integridad y responsabilidad en el ejercicio de la función pública.</t>
    </r>
  </si>
  <si>
    <t>65% de los Servidores Públicos</t>
  </si>
  <si>
    <t>Informe Ejecutivo - Plan Estratégico de talento humano
Matriz de Excel - Seguimiento de Declaraciones de bienes y rentas presentadas</t>
  </si>
  <si>
    <r>
      <rPr>
        <b/>
        <u/>
        <sz val="12"/>
        <color rgb="FF00B050"/>
        <rFont val="Arial"/>
        <family val="2"/>
      </rPr>
      <t xml:space="preserve">Seguimiento al cumplimiento de la Declaración de Bienes y Rentas de Contratistas
</t>
    </r>
    <r>
      <rPr>
        <sz val="12"/>
        <color rgb="FF000000"/>
        <rFont val="Arial"/>
        <family val="2"/>
      </rPr>
      <t xml:space="preserve">
Durante el primer semestre de la vigencia 2026, la Oficina Asesora Jurídica realizó el seguimiento al aplicativo del Departamento Administrativo de la Función Pública, verificando el cumplimiento del registro de la Declaración de Bienes y Rentas, el Registro de Conflictos de Interés y la Declaración Juramentada de No Existencia de Inhabilidades e Incompatibilidades, conforme a lo establecido en la Ley 2013 de 2019. La verificación se efectuó mediante una muestra representativa de los contratos suscritos, evidenciando que los contratistas revisados cumplen con esta obligación y que la documentación correspondiente se encuentra registrada y publicada en SECOP II. Así mismo, se verificó que el diligenciamiento y registro de esta información constituye un requisito obligatorio para la vinculación contractual de los contratistas, previo al perfeccionamiento y ejecución del respectivo contrato.</t>
    </r>
  </si>
  <si>
    <t xml:space="preserve">SE ANEXA INFORME EJECUTIVO. </t>
  </si>
  <si>
    <t>Emitir circular con orientaciones para que los servidores y contratistas realicen su declaración de conflictos de intereses</t>
  </si>
  <si>
    <t>Número de circulares emitidas con orientaciones para que los servidores y contratistas realicen su declaración de conflictos de intereses</t>
  </si>
  <si>
    <t>reporte semestral</t>
  </si>
  <si>
    <t>Al corte del 30 de abril de 2026 no se evidenció la emisión de la circular con orientaciones para la declaración de conflictos de intereses por parte de servidores públicos y contratistas. La actividad cuenta con fecha límite del 15 de junio de 2026</t>
  </si>
  <si>
    <t>1.) Circular 003 del 25 de mayo del 2026.
2.) Socialización de la Circular realizada mediante correo electrónico el 29 de mayo de 2026.
3.) Evidencia de la Capacitación del 17  de junio de 2026.
4.) Evidecnia de la Capacitación del 30 de junio de 2026.</t>
  </si>
  <si>
    <t xml:space="preserve">Realizar seguimiento al registro de conflictos de intereses que han surtido trámite en la IMCT de acuerdo con el reporte por la Subdirección Administrativa y Financiera </t>
  </si>
  <si>
    <t>Porcentaje de registros de conflictos de intereses que han surtido trámite, con seguimiento</t>
  </si>
  <si>
    <t xml:space="preserve">
Porcentaje de registros de conflictos de intereses que han surtido trámite, con seguimiento= 0% : A la fecha de corte del presente seguimiento, no se ha generado el informe anual sobre los presuntos actos de corrupción reportados a través del Canal de Denuncias Internas, toda vez que durante el período evaluado no se han recibido denuncias relacionadas con posibles actos de corrupción en el correo electrónico dispuesto para este fin. No obstante, el Instituto Municipal de Cultura y Turismo de Bucaramanga (IMCT) continúa realizando el monitoreo periódico del canal mediante la Bitácora de Revisión del Canal de Denuncias Internas, en la cual se registra la fecha de cada verificación, los resultados obtenidos y las acciones de seguimiento correspondientes. Este control permanente garantiza la trazabilidad del proceso y permitirá consolidar el informe anual al cierre de la vigencia, en caso de presentarse denuncias o, en su defecto, reportar formalmente la inexistencia de estas.
Por lo anterior la Oficina Asesora de Control Interno no ha procedido a realizar  seguimiento al registro de conflictos de intereses que han surtido trámite en la IMCT de acuerdo con el reporte por la Subdirección Administrativa y Financiera.</t>
  </si>
  <si>
    <t>La actividad tiene programación semestral y fecha límite del 29 de julio de 2026</t>
  </si>
  <si>
    <t>Porcentaje de registros de conflictos de intereses que han surtido trámite, con seguimiento= 0% : A la fecha de corte del presente seguimiento, no se ha generado el informe anual sobre los presuntos actos de corrupción reportados a través del Canal de Denuncias Internas, toda vez que durante el período evaluado no se han recibido denuncias relacionadas con posibles actos de corrupción en el correo electrónico dispuesto para este fin. No obstante, el Instituto Municipal de Cultura y Turismo de Bucaramanga (IMCT) continúa realizando el monitoreo periódico del canal mediante la Bitácora de Revisión del Canal de Denuncias Internas, en la cual se registra la fecha de cada verificación, los resultados obtenidos y las acciones de seguimiento correspondientes. Este control permanente garantiza la trazabilidad del proceso y permitirá consolidar el informe anual al cierre de la vigencia, en caso de presentarse denuncias o, en su defecto, reportar formalmente la inexistencia de estas.
En cumplimiento de la acción programada para la vigencia 2026, consistente en la elaboración del informe anual sobre los presuntos actos de corrupción reportados a través del Canal de Denuncias Internas, y como parte del seguimiento correspondiente al primer semestre, se presenta la Bitácora de Revisión del Canal de Denuncias Internas. Este instrumento tiene como objetivo llevar el registro de las revisiones periódicas efectuadas al correo electrónico dispuesto como canal de denuncias del IMCT, dejando evidencia de la verificación realizada, de la existencia o no de denuncias recibidas y de las acciones de seguimiento adelantadas, con el fin de garantizar la adecuada gestión del canal, la transparencia institucional y el cumplimiento de los lineamientos sobre integridad y prevención de conflictos de intereses. Durante el período evaluado no se registraron denuncias relacionadas con presuntos actos de corrupción; en consecuencia, la evidencia presentada corresponde al monitoreo semanal efectuado sobre el canal institucional. Esta bitácora constituye el soporte documental que permitirá consolidar y sustentar el informe anual requerido al cierre de la vigencia, reflejando la trazabilidad de las verificaciones realizadas y los resultados obtenidos durante el año."
Por lo anterior la Oficina Asesora de Control Interno no ha procedido a realizar  seguimiento al registro de conflictos de intereses que han surtido trámite en la IMCT de acuerdo con el reporte por la Subdirección Administrativa y Financiera.</t>
  </si>
  <si>
    <t>Temática 4: Iniciativas adicionales</t>
  </si>
  <si>
    <t>Acción estratégica 8: Racionalización de trámites</t>
  </si>
  <si>
    <t>Registrar  la Estrategia de Racionalización de OPAS en el aplicativo SUIT</t>
  </si>
  <si>
    <t>Número de Estrategia de Racionalización de OPAS en el aplicativo SUIT, registradas</t>
  </si>
  <si>
    <t xml:space="preserve">Subdirección Técnica y Oficina de Sistemas </t>
  </si>
  <si>
    <t>Se actualizó la Estrategia de Racionalización de OPA para la vigencia 2026, la cual fue aprobada por el Comité Institucional de Gestión y Desempeño. La estrategia se encuentra dentro de los plazos establecidos para el desarrollo y cumplimiento de las acciones programadas.</t>
  </si>
  <si>
    <t>Como resultado del monitoreo, se evidenció la actualización de la Estrategia de Racionalización de OPA para la vigencia 2026 y su aprobación por parte del Comité Institucional de Gestión y Desempeño. Lo anterior demuestra avance en la etapa de formulación, validación y adopción de la estrategia.</t>
  </si>
  <si>
    <t>En ejecución, sin alerta de incumplimiento al corte</t>
  </si>
  <si>
    <t xml:space="preserve">Realizar monitoreo al cumplimiento  de la Estrategia de Racionalización de OPAS, de acuerdo a los hitos evaluados por el DAFP </t>
  </si>
  <si>
    <t xml:space="preserve">Número de monitoreo al cumplimiento de la Estrategia de Racionalización de OPAS, de acuerdo a los hitos evaluados por el DAFP, monitoreados </t>
  </si>
  <si>
    <t xml:space="preserve">Profesional del área de MIPG </t>
  </si>
  <si>
    <t xml:space="preserve">02/05/2026
</t>
  </si>
  <si>
    <t xml:space="preserve">La actividad cuenta con programación semestral y fecha límite del 2 de mayo de 2026. </t>
  </si>
  <si>
    <t>Al corte del 30 de abril de 2026, se encuentra dentro del plazo establecido para su ejecución. Se recomienda consolidar el monitoreo de los hitos definidos por el Departamento Administrativo de la Función Pública – DAFP y conservar los soportes de la verificación realizada en el aplicativo SUIT.</t>
  </si>
  <si>
    <t>Se realizó seguimiento a la Estrategia de Racionalización de OPAS mediante la verificación del funcionamiento de los procedimientos publicados, su articulación con Ventanilla Única y la capacitación institucional en PQRSD y OPAS, fortaleciendo la trazabilidad, el control y el cumplimiento de los lineamientos MIPG y DAFP.</t>
  </si>
  <si>
    <t>https://imctgovco.sharepoint.com/:f:/s/INFORMESDELMIPG2025/IgBwKRqyQUcgR5dS8g0gOPooAZeEAPOazQWt7ehti74XsVY?e=e4VLBf</t>
  </si>
  <si>
    <t xml:space="preserve">Realizar seguimiento al cumplimiento de la Estrategia de Racionalización de Trámites, de acuerdo a los hitos evaluados por el DAFP </t>
  </si>
  <si>
    <t>Número de seguimientos al cumplimiento de la Estrategia de Racionalización de Trámites, de acuerdo a los hitos evaluados por el DAFP, con seguimiento</t>
  </si>
  <si>
    <t xml:space="preserve">
15/09/2026
</t>
  </si>
  <si>
    <t xml:space="preserve">Esta actividad está programada para el segundo semestre de la presente vigencia. </t>
  </si>
  <si>
    <t>MONITOREO AL PLAN DE TRANSICIÓN DEL PROGRAMA DE TRANSPARENCIA Y ÉTICA PÚBLICA – PTEP, VIGENCIA 2026, POR PARTE DE LA SEGUNDA LÍNEA DE DEFENSA.</t>
  </si>
  <si>
    <t>COMPONENTE</t>
  </si>
  <si>
    <t xml:space="preserve">% DE CUMPLIMIENTO
PRIMER MONITOREO  </t>
  </si>
  <si>
    <t xml:space="preserve">% DE CUMPLIMIENTO
SEGUNDO  MONITOREO  </t>
  </si>
  <si>
    <t xml:space="preserve">% DE CUMPLIMIENTO
TERCERO  MONITOREO  </t>
  </si>
  <si>
    <t xml:space="preserve">% DE CUMPLIMIENTO
CUARTO MONITOREO  </t>
  </si>
  <si>
    <t>% DE CUMPLIMIENTO ACUMULADO</t>
  </si>
  <si>
    <t>Estado al corte</t>
  </si>
  <si>
    <t>PROGRAMÁTICO
TEMÁTICA 1: GESTIÓN DEL RIESGO</t>
  </si>
  <si>
    <t>En ejecución</t>
  </si>
  <si>
    <t>Vencida sin avance</t>
  </si>
  <si>
    <t>Pendiente de iniciar</t>
  </si>
  <si>
    <t>TEMÁTICA 2: REDES Y ARTICULACIÓN</t>
  </si>
  <si>
    <t>No aplica al corte</t>
  </si>
  <si>
    <t>Con alerta preventiva</t>
  </si>
  <si>
    <t>TEMÁTICA 3: CULTURA DE LA LEGALIDAD Y ESTADO ABIERTO</t>
  </si>
  <si>
    <t>Cumplida</t>
  </si>
  <si>
    <t xml:space="preserve">Promover la participación de servidores públicos y contratistas en la realizacion del curso de integridad, transparencia y lucha contra la corrupción establecido por Función Pública para dar cumplimiento a la Ley 2016 de 2020. </t>
  </si>
  <si>
    <t>TEMÁTICA 4: INICIATIVAS ADICIONALES</t>
  </si>
  <si>
    <t>CAMBIOS DE VERSIONES</t>
  </si>
  <si>
    <t>ELABORACIÓN Y/O ACTUALIZACIÓN DEL DOCUMENTOS CONTROL DE CAMBIOS</t>
  </si>
  <si>
    <t>VERSIÓN</t>
  </si>
  <si>
    <t>FECHA DE APROBACIÓN</t>
  </si>
  <si>
    <t>DESCRIPCIÓN DEL CAMBIO</t>
  </si>
  <si>
    <t>DD</t>
  </si>
  <si>
    <t>MM</t>
  </si>
  <si>
    <t>AAAA</t>
  </si>
  <si>
    <t>01</t>
  </si>
  <si>
    <t>El Plan de Transición al Programa de Transparencia y Ética Pública – PTEP se elabora con el propósito de orientar a la entidad en la adopción gradual de los lineamientos establecidos por el Departamento Administrativo de la Función Pública, en reemplazo del Plan Anticorrupción y de Atención al Ciudadano. Este proceso incluye el diagnóstico del estado actual, la identificación de brechas, la definición de acciones de ajuste y articulación institucional, así como la programación de actividades que garanticen la implementación progresiva del PTEP, fortaleciendo la transparencia, la integridad y la ética en la gestión pública.</t>
  </si>
  <si>
    <t>ELABORÓ Y/O ACTUALIZÓ</t>
  </si>
  <si>
    <t>PROCESO RESPONSABLE</t>
  </si>
  <si>
    <t xml:space="preserve"> Carolina Florez T. CPS Planeación IMCT. </t>
  </si>
  <si>
    <t xml:space="preserve">1. Direccionamiento Estratégico y Planeación </t>
  </si>
  <si>
    <t>REVISIÓN TECNICA SGC</t>
  </si>
  <si>
    <t>NOMBRES Y APELLIDOS</t>
  </si>
  <si>
    <t>DEPENDENCIA RESPONSABLE</t>
  </si>
  <si>
    <t>Diana Carolina Duarte Galindo</t>
  </si>
  <si>
    <t>Subdirección Técnica</t>
  </si>
  <si>
    <t xml:space="preserve">Yeimis Vasquéz Torres </t>
  </si>
  <si>
    <t>APROBÓ (RESPONSABLE DEL PROCESO)</t>
  </si>
  <si>
    <t xml:space="preserve">CARGO </t>
  </si>
  <si>
    <t>FECHA</t>
  </si>
  <si>
    <t>Nathalia Melissa Torres Cardenas</t>
  </si>
  <si>
    <t xml:space="preserve">Directora </t>
  </si>
  <si>
    <t xml:space="preserve">APROBÓ POR LA ALTA DIRECCIÓN- </t>
  </si>
  <si>
    <t>COMITÉ INSTITUCIONAL DE GESTIÓN Y DESEMPEÑO “Si aplica”</t>
  </si>
  <si>
    <t xml:space="preserve">NÚMERO DE ACTA </t>
  </si>
  <si>
    <r>
      <t xml:space="preserve">N°.  </t>
    </r>
    <r>
      <rPr>
        <sz val="11"/>
        <color rgb="FF385623"/>
        <rFont val="Arial"/>
        <family val="2"/>
      </rPr>
      <t>01</t>
    </r>
  </si>
  <si>
    <t>Se dio continuidad a la revisión del Anexo 1 de la Guía para la Administración del Riesgo, versión 7, en articulación con la Política Institucional de Administración de Riesgos.</t>
  </si>
  <si>
    <t>% Avance acumulado</t>
  </si>
  <si>
    <t>Para dar continuidad al cumplimiento de la actividad, durante la vigencia 2026 se adelantó el monitoreo periódico del Plan Transitorio del Programa de Transparencia y Ética Pública – PTEP, mediante el ejercicio de autocontrol realizado por los responsables de cada proceso y el acompañamiento de la segunda línea de defensa.
Este seguimiento permitió verificar el avance de las acciones programadas, la entrega de las evidencias, el cumplimiento de las metas y la identificación de aspectos susceptibles de ajuste o fortalecimiento. Asimismo, desde la segunda línea de defensa se efectuó la consolidación y revisión de la información reportada, con el propósito de garantizar su coherencia, oportunidad y correspondencia con los lineamientos institucionales y normativos aplicables.
De igual manera, la información consolidada fue puesta a disposición de la tercera línea de defensa para el correspondiente proceso de evaluación independiente, orientado a verificar la efectividad de las acciones implementadas y formular las recomendaciones necesarias para fortalecer la gestión de la transparencia, la integridad pública y la prevención de riesgos de corrupción en la entidad.</t>
  </si>
  <si>
    <t>Durante el periodo evaluado se dio continuidad a la socialización y apropiación del Plan Transitorio del Programa de Transparencia y Ética Pública – PTEP, mediante el acompañamiento a los líderes y equipos de los diferentes procesos del Instituto Municipal de Cultura y Turismo de Bucaramanga.
En el desarrollo de estas acciones se reiteraron las responsabilidades asignadas, las metas establecidas, los productos esperados y los mecanismos definidos para el reporte de avances y evidencias. Asimismo, se brindaron orientaciones para garantizar que las actividades programadas fueran incorporadas en la gestión de cada proceso y ejecutadas dentro de los plazos establecidos.
De igual manera, se efectuó seguimiento a la comprensión y aplicación de los lineamientos socializados, mediante el ejercicio de autocontrol de los responsables y el acompañamiento de la segunda línea de defensa. Este proceso permitió resolver inquietudes, identificar oportunidades de mejora y fortalecer la articulación institucional para la implementación progresiva del Programa de Transparencia y Ética Pública – PTEP durante la vigencia 2026.</t>
  </si>
  <si>
    <t>Una vez aprobado el Plan Transitorio del Programa de Transparencia y Ética Pública – PTEP, vigencia 2026, se realizó su publicación en la página web institucional, como mecanismo inicial de socialización externa y de acceso a la información por parte de la ciudadanía y demás grupos de valor.
Adicionalmente, se encuentra pendiente la elaboración y divulgación de una pieza gráfica por parte del proceso de Comunicaciones, con el propósito de ampliar su difusión y facilitar la comprensión de su alcance. Esta acción se desarrollará teniendo en cuenta el carácter transitorio del documento, el cual constituye una etapa previa para la formulación e implementación progresiva del Programa de Transparencia y Ética Pública de la entidad.</t>
  </si>
  <si>
    <t>Durante el mes de julio de 2026 se dio continuidad al segundo monitoreo de las actividades correspondientes a cada acción estratégica del Plan Transitorio del Programa de Transparencia y Ética Pública – PTEP, por parte de los líderes de proceso y sus respectivos equipos de trabajo.
En el marco de este ejercicio de autocontrol, se verificó el avance de las actividades programadas, el cumplimiento de las metas establecidas y la disponibilidad de las evidencias que respaldan la gestión realizada. Asimismo, se identificaron las actividades pendientes, las dificultades presentadas y las acciones requeridas para garantizar su cumplimiento dentro de los plazos definidos.
Posteriormente, la segunda línea de defensa realizó la revisión y el monitoreo de la información reportada por la primera línea de defensa, con el propósito de verificar su coherencia, suficiencia y correspondencia con las evidencias aportadas. Como resultado de este ejercicio, se formularon las observaciones y recomendaciones correspondientes y se consolidó la información para su remisión a la tercera línea de defensa, encargada de efectuar la evaluación independiente del cumplimiento y la efectividad de las acciones implementadas</t>
  </si>
  <si>
    <t>Para dar continuidad al monitoreo del Plan Transitorio del Programa de Transparencia y Ética Pública – PTEP, vigencia 2026, la segunda línea de defensa adelantó la revisión y consolidación de la información reportada por los líderes de los procesos institucionales, verificando el avance de las actividades, el cumplimiento de las metas y la suficiencia de las evidencias aportadas.
Como parte de este ejercicio, se realizaron mesas de trabajo con los líderes de proceso, orientadas a revisar los avances registrados, aclarar inquietudes, identificar actividades pendientes y formular las recomendaciones necesarias para fortalecer la ejecución de las acciones estratégicas previstas en el Plan Transitorio.
Los resultados preliminares del monitoreo fueron presentados ante el Comité Institucional de Gestión y Desempeño, realizado el 15 de mayo de 2026, con el propósito de dar a conocer el estado de cumplimiento del Plan, identificar aspectos susceptibles de mejora y orientar las acciones requeridas para garantizar su continuidad durante la vigencia.
Posteriormente, se dio continuidad a la verificación y consolidación de la información correspondiente al corte semestral, como insumo para el seguimiento institucional y su posterior remisión a la tercera línea de defensa para el proceso de evaluación independiente</t>
  </si>
  <si>
    <t>En cumplimiento de la actividad programada, se adelantó el proceso de monitoreo y evaluación por parte de la tercera línea de defensa, instancia que formuló una serie de recomendaciones orientadas al fortalecimiento de la gestión institucional de riesgos.
Con base en las observaciones emitidas, desde la segunda línea de defensa se remitieron las comunicaciones correspondientes y se realizaron mesas de trabajo con los líderes de cada proceso, con el propósito de revisar y ajustar los riesgos que presentaban información incompleta. En particular, se solicitó fortalecer la identificación de la causa raíz y la causa inmediata, revisar el contexto cuando fuera necesario y definir adecuadamente las acciones requeridas para mantener la efectividad de los controles.
Asimismo, se recomendó revisar la formulación de los controles, debido a que algunos no se encontraban alineados con el riesgo principal identificado. Como resultado de este acompañamiento, se establecieron los compromisos de ajuste a cargo de cada líder de proceso.
Finalmente, se programó una nueva jornada de revisión con la tercera línea de defensa, con el fin de verificar que los riesgos y controles se encuentren formulados de acuerdo con la realidad institucional y puedan continuar con el proceso de validación y aprobación. 
De esta manera, el reporte de autocontrol correspondiente al mes de agosto se realizará incorporando los ajustes y recomendaciones efectuados.</t>
  </si>
  <si>
    <t>Las evidencias aportadas permiten verificar el avance en la revisión y ajuste de los riesgos institucionales, así como la realización de mesas de trabajo con los líderes de proceso. Se requiere finalizar los ajustes relacionados con las causas, el contexto y la alineación de los controles, para continuar con su validación y aprobación.</t>
  </si>
  <si>
    <t>Se verifica la realización de la primera socialización y el avance de la segunda actividad programada. Frente a una meta anual de dos socializaciones, el avance acumulado corresponde al 62,5 %, considerando una actividad cumplida y un avance del 25 % en la segunda.</t>
  </si>
  <si>
    <t>La actividad se encuentra cumplida, teniendo en cuenta que el Plan Transitorio fue formulado, presentado y aprobado por el Comité Institucional de Gestión y Desempeño. Al tratarse específicamente de la formulación del Plan Transitorio, corresponde registrar un cumplimiento del 100 %, previa verificación del documento y el acta de aprobación.</t>
  </si>
  <si>
    <t>Se evidencia la socialización interna del Plan Transitorio con los líderes y equipos de los procesos institucionales. La actividad contribuyó a fortalecer el conocimiento de las acciones, responsabilidades, metas y mecanismos de seguimiento definidos en el documento.</t>
  </si>
  <si>
    <t>Se verifica la publicación del Plan Transitorio en la página web institucional, como mecanismo de divulgación externa. Se encuentra pendiente la elaboración y publicación de la pieza gráfica para ampliar su difusión, por lo cual la actividad presenta un avance parcial del 50 %.</t>
  </si>
  <si>
    <t xml:space="preserve">Se verifica la realización del segundo monitoreo de las acciones estratégicas por parte de los líderes de proceso y sus equipos. El ejercicio permitió identificar avances, actividades pendientes y acciones requeridas para garantizar el cumplimiento del Plan Transitorio. </t>
  </si>
  <si>
    <t xml:space="preserve">Las evidencias permiten verificar que la segunda línea de defensa revisó y consolidó la información reportada, realizó mesas de trabajo y presentó los resultados ante el Comité Institucional de Gestión y Desempeño. En consecuencia, la actividad se encuentra cumplida para el semestre </t>
  </si>
  <si>
    <t xml:space="preserve">Al corte del 30 de junio de 2026, la evaluación a cargo de la tercera línea de defensa se encontraba pendiente de ejecución, teniendo en cuenta que estaba programada para el mes de julio de 2026, con fecha límite del 31 de julio. En consecuencia, la actividad no presentaba vencimiento. Su desarrollo se realizará una vez finalice la revisión, el monitoreo y la consolidación de la información reportada por la primera y segunda línea de defensa. </t>
  </si>
  <si>
    <t>Al corte del 30 de junio de 2026, la primera publicación del seguimiento se encontraba pendiente, teniendo en cuenta que su fecha límite estaba programada para el 31 de julio de 2026. En consecuencia, la actividad no presentaba vencimiento y su ejecución dependía de la finalización de la evaluación realizada por la tercera línea de defensa.</t>
  </si>
  <si>
    <t>Las evidencias permiten verificar la disponibilidad y el funcionamiento permanente del canal institucional, así como la realización de doce revisiones durante el trimestre. El porcentaje acumulado del 50 % es coherente con el seguimiento realizado durante el primer semestre.</t>
  </si>
  <si>
    <t>Se verifica la realización de la primera difusión del canal institucional mediante WhatsApp, intranet, página web y correo electrónico. Teniendo en cuenta que la meta anual corresponde a dos difusiones y que la segunda se encuentra programada para el segundo semestre, el porcentaje de cumplimiento reportado del 50 % es coherente con el avance de la actividad.</t>
  </si>
  <si>
    <t>Se evidencia el monitoreo permanente del canal y la consolidación de la información mediante la bitácora de revisión. No obstante, el producto final corresponde a un informe anual con plazo en diciembre, por lo cual el porcentaje de cumplimiento deberá registrarse cuando se elabore y presente dicho informe.</t>
  </si>
  <si>
    <t>Las evidencias permiten verificar la realización de doce revisiones al canal durante el trimestre, registradas en la bitácora institucional. Considerando que la meta corresponde a un seguimiento semestral, la actividad presenta cumplimiento del 100 % para el periodo evaluado.</t>
  </si>
  <si>
    <t>Se verifica la publicación de información en la página web y en la intranet institucional. La actividad presenta avance parcial, debido a que se encuentra pendiente acreditar o completar la divulgación mediante las redes sociales institucionales.</t>
  </si>
  <si>
    <t>Las evidencias permiten verificar la realización de la capacitación el 24 de junio de 2026, con la participación de los líderes y enlaces institucionales. En consecuencia, la actividad se encuentra cumplida en un 100 %.</t>
  </si>
  <si>
    <t>Se evidencia avance en la identificación y revisión de los riesgos por parte de GJ , GF, GI,TH, GD, AC, GT, GCE, No obstante, se requiere continuar con la participación de los demás procesos, consolidar el mapa institucional y adelantar su validación y aprobación.</t>
  </si>
  <si>
    <t>Las evidencias permiten verificar el seguimiento a la información registrada en SIGEP, la actualización de los datos y el cumplimiento de la obligación pendiente relacionada con la declaración de conflictos de interés. El porcentaje del 100 % es coherente con los resultados reportados.</t>
  </si>
  <si>
    <t>Se verifica el seguimiento y cumplimiento de la declaración de la servidora pública identificada como sujeto obligado. De acuerdo con el universo establecido por la entidad, la actividad presenta un cumplimiento del 100 %.</t>
  </si>
  <si>
    <t>Se evidencia la selección y revisión de una muestra de 14 servidores públicos, equivalente al 30 % de una población de 46 servidores. El monitoreo permitió identificar hojas de vida con actualizaciones correspondientes a vigencias anteriores y adelantar acciones para promover su actualización.</t>
  </si>
  <si>
    <t>Las evidencias permiten verificar la revisión de 84 contratos de un total de 420, equivalente al 20 % de la contratación. En consecuencia, la actividad se encuentra cumplida y debe revisarse el porcentaje del 50 % registrado.</t>
  </si>
  <si>
    <t>Se verifica la creación, aprobación y socialización del formato GJ-F-94, versión 01. La actividad presenta cumplimiento del 100 %; sin embargo, su ejecución se realizó después de la fecha inicialmente programada.</t>
  </si>
  <si>
    <t>Se evidencia la aplicación del formato en el único proceso de selección adelantado durante el periodo y sujeto a esta obligación. Por tanto, la cobertura fue del 100 % para el trimestre evaluado y debe revisarse el porcentaje del 50 % registrado.</t>
  </si>
  <si>
    <t>Las evidencias permiten verificar la expedición y socialización de la Circular No. 004 del 12 de junio de 2026. La actividad se encuentra cumplida en un 100 %, aunque fue ejecutada después de la fecha inicialmente establecida.</t>
  </si>
  <si>
    <t>Se verificaron los correos remitidos y las actas de las mesas de trabajo, los cuales permiten evidenciar la revisión de los riesgos y la comunicación de las recomendaciones relacionadas con causas, contexto y formulación de controles. Los soportes acreditan el avance reportado, quedando pendiente la culminación de los ajustes y su validación.</t>
  </si>
  <si>
    <t>Se verificaron el acta y los soportes de la socialización, mediante los cuales se evidencia la presentación de la Política de Administración de Riesgos y de los lineamientos de la metodología versión 7. La evidencia permite acreditar la primera socialización y el avance de las actividades preparatorias de la segunda.</t>
  </si>
  <si>
    <t>Se verificaron el Plan Transitorio formulado, el acta de aprobación del Comité Institucional de Gestión y Desempeño y su publicación institucional. Las evidencias permiten corroborar la formulación, aprobación e implementación inicial del documento.</t>
  </si>
  <si>
    <t>Se verificaron el acta y los registros de las actividades de socialización desarrolladas con los líderes y equipos de los procesos. Los soportes permiten evidenciar la divulgación de las acciones, responsables, metas y mecanismos de seguimiento del Plan Transitorio.</t>
  </si>
  <si>
    <t>Se verificó la publicación del Plan Transitorio en la página web institucional, mediante la cual se garantiza su consulta por parte de la ciudadanía. La evidencia acredita un avance parcial, teniendo en cuenta que se encuentra pendiente la elaboración y divulgación de la pieza gráfica.</t>
  </si>
  <si>
    <t>Se verificaron las solicitudes de información, los reportes de autocontrol y los soportes presentados por los líderes de proceso. Las evidencias permiten corroborar la revisión de los avances, las metas, las actividades pendientes y las acciones requeridas para su cumplimiento.</t>
  </si>
  <si>
    <t>Se verificaron el informe consolidado de monitoreo, las actas de las mesas de trabajo y el acta del Comité Institucional de Gestión y Desempeño del 15 de mayo de 2026. Los soportes permiten evidenciar la revisión, consolidación y presentación de los resultados del Plan Transitorio.</t>
  </si>
  <si>
    <t>Al corte del 30 de junio de 2026, no aplica la verificación de evidencia de ejecución, dado que la evaluación se encontraba programada para julio, con fecha límite del 31 de julio de 2026. La información consolidada por la primera y segunda línea constituye el insumo para su realización.</t>
  </si>
  <si>
    <t>Al corte del 30 de junio de 2026, la publicación se encontraba pendiente y dentro del plazo establecido. Su verificación se realizará una vez se cuente con el informe de evaluación de la tercera línea de defensa y el enlace de publicación en la página web institucional.</t>
  </si>
  <si>
    <t>Se verificó la bitácora de revisión del canal institucional, en la cual se registran doce verificaciones efectuadas durante el trimestre, sus fechas y resultados. La evidencia permite corroborar la disponibilidad y el monitoreo permanente del canal.</t>
  </si>
  <si>
    <t>Se verificaron las piezas educativas, el material audiovisual, las capturas de difusión por WhatsApp, las publicaciones en la intranet y página web, y el correo electrónico remitido. Los soportes permiten acreditar la primera difusión programada y su alcance entre servidores públicos, contratistas y ciudadanía.</t>
  </si>
  <si>
    <t>Se verificó la bitácora institucional, en la cual se registran las doce revisiones efectuadas durante los meses de abril, mayo y junio de 2026. La evidencia permite comprobar la periodicidad de las verificaciones y la ausencia de denuncias durante el periodo.</t>
  </si>
  <si>
    <t>Se verificó la bitácora de revisión del canal como evidencia del monitoreo efectuado durante el semestre. Este soporte permite acreditar el avance en la recopilación de información, pero el cumplimiento final deberá verificarse con el informe anual que se elabore al cierre de la vigencia.</t>
  </si>
  <si>
    <t>Se verificaron las publicaciones realizadas en la página web y en la intranet institucional, mediante los enlaces aportados. Las evidencias acreditan el avance de la actividad; se debe complementar con el soporte de divulgación en las redes sociales institucionales.</t>
  </si>
  <si>
    <t>Se verificaron la invitación, el registro de asistencia, el material pedagógico, el registro fotográfico y la publicación del módulo institucional. Los soportes permiten corroborar la realización de la capacitación del 24 de junio de 2026 y el cumplimiento de la actividad.</t>
  </si>
  <si>
    <t>Se verificaron el correo remitido por la Oficina Asesora Jurídica y las matrices elaboradas por los procesos que reportaron avance. Las evidencias permiten acreditar la identificación y revisión inicial de los riesgos, quedando pendiente su consolidación con la totalidad de los procesos, validación y aprobación.</t>
  </si>
  <si>
    <t>Se verificaron el informe, la relación de servidores públicos, los registros descargados de SIGEP II y las capturas relacionadas con la declaración de Personas Expuestas Políticamente. Los soportes permiten corroborar el seguimiento y la actualización de la información reportada.</t>
  </si>
  <si>
    <t>Se verificó la captura del aplicativo oficial, mediante la cual se evidencia el registro de la Directora General como Persona Expuesta Políticamente. La evidencia guarda correspondencia con el sujeto obligado identificado por la entidad.</t>
  </si>
  <si>
    <t>Se verificaron los informes ejecutivos, los correos electrónicos y los soportes de capacitación. Las evidencias permiten corroborar la selección de una muestra de 14 servidores públicos, equivalente al 30 % de la planta, y las acciones adelantadas para promover la actualización de las hojas de vida en SIGEP II.</t>
  </si>
  <si>
    <t>Se verificó el informe ejecutivo, en el cual se relaciona la revisión de 84 contratos de un universo de 420, equivalente al 20 %. El soporte permite comprobar la revisión de las actas de idoneidad, informes de evaluación, antecedentes y publicaciones realizadas en SECOP II.</t>
  </si>
  <si>
    <t>Se verificaron el formato GJ-F-94, versión 01, y el correo electrónico mediante el cual fue socializado. Las evidencias permiten corroborar su creación, aprobación, codificación y divulgación, aunque la actividad fue ejecutada después de la fecha programada.</t>
  </si>
  <si>
    <t>Se verificaron la invitación pública y el enlace del proceso publicado en SECOP II. Los soportes permiten comprobar la implementación del formato en el único proceso de selección aplicable adelantado durante el trimestre.</t>
  </si>
  <si>
    <t>Se verificaron la Circular No. 004 del 12 de junio de 2026 y el correo electrónico de socialización del 18 de junio. Las evidencias permiten corroborar la expedición, adopción y divulgación de los lineamientos, aunque su ejecución se efectuó después de la fecha inicialmente establecida.</t>
  </si>
  <si>
    <t xml:space="preserve">Matriz de riesgos ajustada; control de cambios; correos enviados a los líderes; actas o registros de las mesas de trabajo;informe de observaciones formuladas por Control Interno enviado a los lideres de los proeso </t>
  </si>
  <si>
    <t>Matriz de autocontrol diligenciada por cada líder; correos de reporte; evidencias cargadas por cada proceso; consolidado de actividades cumplidas, pendientes y en ejecución; actas de mesas de trabajo o compromisos establecidos.</t>
  </si>
  <si>
    <t>Informe consolidado de monitoreo; matriz revisada con observaciones; actas de las mesas de trabajo; correos de retroalimentación; presentación y acta del Comité Institucional del 15 de mayo; correo de remisión a la tercera línea de defensa.</t>
  </si>
  <si>
    <t xml:space="preserve">El acta reportada permite verificar parcialmente la actividad. </t>
  </si>
  <si>
    <t>Convocatoria; presentación utilizada; acta de socialización; registro de asistencia; correo mediante el cual se compartió la política para publicación web.</t>
  </si>
  <si>
    <t xml:space="preserve">Solicitud de información  </t>
  </si>
  <si>
    <t xml:space="preserve">Documento final del Plan Transitorio; acta del Comité en la que fue aprobado; presentación utilizada;  enlace  de su publicación en la página web.
https://imct.gov.co/participa/planeacion-y-presupuesto-participativo/planes-estrategicos-sectoriales-e-institucionales/
</t>
  </si>
  <si>
    <t>Correos o convocatorias enviadas a cada proceso; presentación; actas registros de asistencia</t>
  </si>
  <si>
    <t>Enlace de publicación en la página web;
https://imct.gov.co/participa/planeacion-y-presupuesto-participativo/planes-estrategicos-sectoriales-e-institucionales/</t>
  </si>
  <si>
    <t xml:space="preserve">Monitoreo realizado
 </t>
  </si>
  <si>
    <t>Al corte del 30 de junio de 2026, la actividad no presenta avance, debido a que su ejecución está programada para el 27 de agosto de 2026. En consecuencia, se encuentra dentro del plazo establecido.</t>
  </si>
  <si>
    <t>No aplica verificación de evidencia de ejecución al corte evaluado. Una vez realizada la actividad, deberá aportarse el acta del Comité y la presentación de los resultados del seguimiento.</t>
  </si>
  <si>
    <t>Se evidencia el cumplimiento de la actividad mediante la implementación de contenidos formativos sobre integridad, transparencia, atención al ciudadano, conflictos de interés, antisoborno y prevención de LA/FT/FPADM. El porcentaje reportado del 100 % es coherente con la meta de una socialización.</t>
  </si>
  <si>
    <t>Se verificó el informe ejecutivo y el enlace de acceso a los módulos publicados en la intranet institucional, los cuales permiten acreditar la implementación y disponibilidad de la estrategia para servidores públicos y contratistas.</t>
  </si>
  <si>
    <t>Al corte del 30 de junio de 2026, la actividad no registra avance; sin embargo, no presenta vencimiento, dado que su fecha límite corresponde al 15 de diciembre de 2026. Se recomienda iniciar oportunamente su formulación y articulación con el Nodo de Rendición de Cuentas.</t>
  </si>
  <si>
    <t>No se reportan evidencias de ejecución para el periodo evaluado. La verificación deberá efectuarse posteriormente con el Plan de Trabajo aprobado, el cronograma, los compromisos establecidos y los soportes de su ejecución.</t>
  </si>
  <si>
    <t>Se evidencia la realización de siete capacitaciones en temas de transparencia, integridad, conflictos de interés, responsabilidad disciplinaria, SIGEP, SECOP y riesgos LA/FT/FPADM. La actividad cumple la meta y presenta un avance del 100 %; no obstante, algunas jornadas fueron realizadas después de la fecha límite del 15 de junio de 2026.</t>
  </si>
  <si>
    <t>Se verificaron las invitaciones, los registros de asistencia, los registros fotográficos y la carpeta de evidencias, los cuales permiten acreditar la realización de las capacitaciones reportadas. La actividad se encuentra cumplida, aunque parcialmente ejecutada de manera extemporánea.</t>
  </si>
  <si>
    <t>Se evidencia un avance significativo en la ejecución del Plan de Gestión de Integridad, mediante actividades de socialización, capacitación, apropiación, monitoreo y evaluación. El 90 % reportado es coherente, quedando pendiente culminar las acciones programadas para el segundo semestre.</t>
  </si>
  <si>
    <t>Se verificó la carpeta de evidencias reportada, que contiene los soportes de las actividades, informes ejecutivos, publicaciones, capacitaciones y medición del clima laboral.</t>
  </si>
  <si>
    <t>Se verificó la incorporación de las temáticas de integridad, Código de Integridad y prevención de conflictos de interés en el PIC 2026. La actividad presenta cumplimiento del 100 %.</t>
  </si>
  <si>
    <t>Se verificó el documento GTH-F-11 – Cronograma PIC 2026, en el cual se encuentran programadas las acciones formativas relacionadas con la actividad.</t>
  </si>
  <si>
    <t>Se evidencia la ejecución de siete capacitaciones relacionadas con integridad, transparencia, responsabilidad disciplinaria, conflictos de interés y prevención de riesgos. El 100 % reportado es coherente con la meta.</t>
  </si>
  <si>
    <t>Se verificaron las invitaciones, registros de asistencia, registros fotográficos y demás soportes de las capacitaciones realizadas.</t>
  </si>
  <si>
    <t>Se verificaron el comunicado de invitación, los listados de convocados, el correo de socialización y los certificados de aprobación del curso.</t>
  </si>
  <si>
    <t>Se evidencia la ejecución de acciones asociadas a comprometer, ejemplificar, activar y fomentar los valores del Código de Integridad. El avance del 90 % es coherente, quedando pendientes actividades del cronograma para el segundo semestre.</t>
  </si>
  <si>
    <t>Se verificaron videos, piezas pedagógicas, presentaciones, certificados, informes ejecutivos y resultados de las encuestas de clima laboral.</t>
  </si>
  <si>
    <t>La actividad presenta avance parcial y se encuentra dentro del plazo anual. Se reporta un cumplimiento del 65,2 % para servidores públicos y un seguimiento parcial a contratistas. Se recomienda mantener los resultados separados, debido a que corresponden a universos y metodologías diferentes.</t>
  </si>
  <si>
    <t>Se verificaron el informe ejecutivo, la matriz de seguimiento de declaraciones de bienes y rentas y el informe de revisión efectuado a los contratistas.</t>
  </si>
  <si>
    <t>Se evidencia la expedición y socialización de la Circular No. 003 de 2026 dentro del plazo programado. La actividad presenta cumplimiento del 100 %.</t>
  </si>
  <si>
    <t>Se verificaron la circular, el correo de socialización y los soportes de las capacitaciones realizadas el 17 y 30 de junio de 2026.</t>
  </si>
  <si>
    <t>Al corte del 30 de junio, la actividad se encontraba dentro del plazo establecido para el 29 de julio. Sin embargo, la información reportada se refiere al canal de denuncias por actos de corrupción y no al seguimiento de los registros de conflictos de interés; por tanto, no permite validar el 50 % registrado.</t>
  </si>
  <si>
    <t>La bitácora del canal de denuncias no guarda correspondencia directa con la actividad. Se requiere el reporte de conflictos de interés tramitados por la Subdirección Administrativa y Financiera y el respectivo seguimiento efectuado por Control Interno.</t>
  </si>
  <si>
    <t>Durante la vigencia 2026 se actualizó la Estrategia de Racionalización de OPA, la cual fue aprobada por el Comité Institucional de Gestión y Desempeño, registrada en el aplicativo SUIT y publicada en la página web institucional. Asimismo, se solicitó a los responsables el reporte de las OPA para verificar su operación y uso durante el periodo.</t>
  </si>
  <si>
    <t>Estrategia aprobada; acta del Comité; captura o reporte de registro en SUIT; enlace de publicación web; correo de solicitud de reportes de OPA.</t>
  </si>
  <si>
    <t>Se verifica la actualización, aprobación, registro en SUIT y publicación de la Estrategia de Racionalización de OPA. En consecuencia, la actividad cumple la meta establecida. Debe verificarse que el registro se haya efectuado dentro del plazo programado.</t>
  </si>
  <si>
    <t>Se verificaron el documento aprobado, el acta del Comité, el registro en SUIT y la publicación en la página web, evidencias que permiten acreditar el cumplimiento de la actividad.</t>
  </si>
  <si>
    <t>Se evidencia la realización del monitoreo a los hitos de la Estrategia de Racionalización de OPA y la revisión de su funcionamiento. La actividad cumple la meta de un monitoreo semestral; sin embargo, fue ejecutada después de la fecha límite del 2 de mayo de 2026.</t>
  </si>
  <si>
    <t>Se verificaron el informe de monitoreo, los registros en SUIT, los reportes de OPA y los soportes de las acciones adelantadas, los cuales guardan correspondencia con el avance informado.</t>
  </si>
  <si>
    <t>La actividad se encuentra dentro del plazo establecido y no presenta vencimiento al corte del 30 de junio de 2026. El seguimiento deberá realizarse sobre los resultados del monitoreo efectuado por la primera y segunda línea de defensa.</t>
  </si>
  <si>
    <t>No se verifica evidencia de ejecución al corte evaluado. Una vez realizado el seguimiento, deberá aportarse el informe de Control Interno, la matriz de evaluación y las recomendaciones formuladas.</t>
  </si>
  <si>
    <t>Mensual</t>
  </si>
  <si>
    <t xml:space="preserve">Bimensual </t>
  </si>
  <si>
    <t>Cumplida extemporáneamente</t>
  </si>
  <si>
    <t xml:space="preserve">Cuatrimestral </t>
  </si>
  <si>
    <t>Cumplimiento parcial</t>
  </si>
  <si>
    <t>Dentro del plazo</t>
  </si>
  <si>
    <t>Pendiente de validación de evidencias</t>
  </si>
  <si>
    <t>Sin reporte del responsable</t>
  </si>
  <si>
    <t>Incumplida</t>
  </si>
  <si>
    <t>Vencida</t>
  </si>
  <si>
    <t>Reprogramada</t>
  </si>
  <si>
    <t>Suspendida o cancelada</t>
  </si>
  <si>
    <t xml:space="preserve">Seguimiento a Personas Expuestas Políticamente (PEP) y declaración de conflictos de interés
En cumplimiento de lo establecido en el Decreto 830 de 2021 y la Ley 2013 de 2019, se realizó el seguimiento correspondiente a los servidores públicos obligados a registrar su información como Personas Expuestas Políticamente (PEP) y a declarar posibles conflictos de interés, a través del diligenciamiento en el aplicativo “Por la Integridad”.
Durante el periodo, se identificó y realizó seguimiento a las siguientes servidoras públicas:
Nathalia Melissa Torres Cárdenas – Director General
Jenny Patricia Carreño García – Subdirector Administrativo y Financiero
María Carolina González Páez – Subdirector de Turismo 
Pendiente: Registro de conflicto de intereses Ley 2013 de 2019
Jaime Alberto Pabón Pérez – Jefe Oficina Asesora Jurídica 
Adicionalmente, los cuatro servidores públicos que ingresaron durante el trimestre diligenciaron el Formato Único de Hoja de Vida Persona Natural en el Sistema de Información y Gestión del Empleo Público – SIGEP. En el numeral 8 del formato, correspondiente a la firma del servidor público, manifestaron bajo la gravedad de juramento que no se encuentran incursas en causales de inhabilidad o incompatibilidad de orden constitucional o legal para ejercer cargos o empleos públicos, ni para celebrar contratos de prestación de servicios con la administración pública.
</t>
  </si>
  <si>
    <r>
      <t xml:space="preserve">Informe Ejecutivo.
link de acceso a la intranet:
</t>
    </r>
    <r>
      <rPr>
        <b/>
        <u/>
        <sz val="11"/>
        <rFont val="Arial"/>
        <family val="2"/>
      </rPr>
      <t xml:space="preserve">
https://imct.gov.co/gestioninstitucional/index.php/gestion-de-talento-humano/</t>
    </r>
  </si>
  <si>
    <r>
      <t xml:space="preserve">REGISTRO FOTROGRAFICO.
REGISTRO DE ASISITENCIA.
INVITACIÓN.
</t>
    </r>
    <r>
      <rPr>
        <b/>
        <u/>
        <sz val="10"/>
        <rFont val="Arial"/>
        <family val="2"/>
      </rPr>
      <t>https://imctgovco.sharepoint.com/:f:/s/INFORMESDELMIPG2025/IgABHOfC2lrMTItl1jOiGbmoAfvkckXydIgvSimk2eQpNJ8?e=y6beWa</t>
    </r>
  </si>
  <si>
    <t>COMUNICADO CURSO VIRTUAL INTEGRIDAD Y TRANSPARENCIA MAYO DE 2026
LISTADO FUNCIONARIOS PUBLICOS CURSO
SOPORTE CORREO ENVIADO
CERTIFICADO DE CONTRATISTAS
CERTIFICADO DE SERVIDORES PUBLICOS
https://imctgovco.sharepoint.com/sites/INFORMESDELMIPG2025/SitePages/INFORME-DE-CUMPLIMIENTO-DEL-MIPG-DEL-IMCT2026.aspx</t>
  </si>
  <si>
    <t>Se verificaron los soportes correspondientes de la socialización de la Política de Administración de Riesgos al personal del IMCT</t>
  </si>
  <si>
    <t xml:space="preserve">A  la fecha del seguimiento se pudo evidenciar que el Plan de transición - PTEP que hace falta una socializado a nivel interno por cada proceso lo cual es necesito para evaluar las acciones e indicadores establecidos en el Programa con el fin que dar cumplimiento frente al régimen de transición establecido.   </t>
  </si>
  <si>
    <t>El Plan Transitorio del Programa de Transparencia y Etica Pública fue divulgado en la pagina web de la entidad en el siguiente link:
https://imct.gov.co/participa/planeacion-y-presupuesto-participativo/planes-estrategicos-sectoriales-e-institucionales/</t>
  </si>
  <si>
    <t xml:space="preserve">Continuar con los monitoreos trimestrales por la primera y segunda linea de defensa, Conllevando a un mayor control y una efectividad en el cumplimiento de las actividades planteadas. </t>
  </si>
  <si>
    <t xml:space="preserve">Se recomienda continuar con los seguimientos trimestrales con la primera y segunda Linea de Defensa los cuales ayudan a fortalecer los procesos y procedimientos establecidos en la entidad. </t>
  </si>
  <si>
    <t xml:space="preserve">Publicar el seguimiento de evaluación del Programa de Transparencia y Etica Pública en la página web de la entidad. </t>
  </si>
  <si>
    <t>Continuar con monitoreo permanente del canal institucional, la disponibilidad de mecanismos para la recepción de denuncias y el fortalecimiento de la cultura de integridad, transparencia, ética y buen gobierno al interior de la Entidad.</t>
  </si>
  <si>
    <t>Se evidencia el monitoreo permanente del canal de denuncias a través del registro de bitacaras, observando que no se han recibido denuncias relacionadas con posibles actos de corrupción en el correo electrónico plandeintegridad@imct.gov.co</t>
  </si>
  <si>
    <t xml:space="preserve">La Subdirección Administrativa y Financiera se realiza el seguimiento permanente al canal de denuncias mediante una bitácora de revisión, la cual permite registrar y evidenciar  las validaciones periódicas efectuadas al canal de denuncias internas del IMCT con sus respectivas observaciones. </t>
  </si>
  <si>
    <t xml:space="preserve">Continuar con acciones de seguimiento del canal de denuncias que tiene implementado el Instituto Municipal de Cultura y Turismo de Bucaramanga.  La Oficina de Control Interno recomienda verificar la fecha limite de cumplimiento de la acción debido que esta no coincide con la periodicidad. </t>
  </si>
  <si>
    <t xml:space="preserve">Se evidencia la Publicación en la pagina web de la entidad en el link - https://imct.gov.co/gestioninstitucional/index.php/conflicto-de-intereses/ pero no se evidencia la socialización o publicación en la redes sociales institucionales del IMCT </t>
  </si>
  <si>
    <t xml:space="preserve">Se dio cumplimiento a la actividad en tu totalidad. </t>
  </si>
  <si>
    <t xml:space="preserve">Se evidencia la elaboración del mapa de riesgos donde fue identificado un riesgo para la prevención del Lavado de Activos, la Financiación del Terrorismo y la Proliferación de Armas de Destrucción Masiva (LA/FT/FPADM) con sus respectivas acciones de mitigación.  </t>
  </si>
  <si>
    <t xml:space="preserve">Se evidencia el  registro del formato de las Personas Expuestas Políticamente en el aplicativo SIGEP y la declaración de Conflicto de Intereses el cual fue realizado en el mes de enero, durante los siguientes meses no se evidencia la vinculación de nuevos servidores públicos, ni retiros o renuncias que modificaran la planta de personal. </t>
  </si>
  <si>
    <t>Realizar la inscripción de los empleados obligados a presente la declaración de Personas Expuestas Políticamente que ingresen durante el segundo trimestre de la vigencia 2026.</t>
  </si>
  <si>
    <t>Se evidencia un avance del 50% correspondiente al seguimiento del primer semestre.</t>
  </si>
  <si>
    <t>Se evidencio el informe de la Oficina Asesora Jurídica donde se realizó el seguimiento a una muestra aleatoria del 20% de la contratación celebrada entre los meses de enero y junio, correspondiente a 84 contratos de un total de 420 suscritos por la Entidad, con el propósito de verificar la existencia y contenido del acta de idoneidad y/o informe de evaluación, así como 
la revisión de antecedentes de contratistas y proveedores.</t>
  </si>
  <si>
    <t xml:space="preserve">Realizar el Comité Institucional de Coordinación de Control Interno y Socialización de los informes de seguimiento y evaluación del primer semestrre ante el comité de Gestión y Desempeño. </t>
  </si>
  <si>
    <r>
      <t xml:space="preserve">Socializar la Estrategia de Transparencia a todos los servidores públicos y contratistas de la IMCT 
 En cumplimiento de la actividad programada, la Subdirección Administrativa y Financiera diseñó e implementó una estrategia de formación virtual mediante la creación de contenidos educativos y didácticos, organizados en módulos temáticos e incorporados a la intranet institucional, con acceso permanente para servidores públicos y contratistas. 
Esta estrategia busca facilitar el aprendizaje autónomo, fortalecer las competencias institucionales en materia de transparencia e integridad y brindar herramientas prácticas para el adecuado desempeño de las funciones públicas, promoviendo el cumplimiento de la normatividad vigente y de las políticas institucionales de transparencia. 
</t>
    </r>
    <r>
      <rPr>
        <b/>
        <u/>
        <sz val="11"/>
        <rFont val="Arial"/>
        <family val="2"/>
      </rPr>
      <t xml:space="preserve">Los contenidos desarrollados se estructuraron en tres componentes principales: 
</t>
    </r>
    <r>
      <rPr>
        <sz val="11"/>
        <rFont val="Arial"/>
        <family val="2"/>
      </rPr>
      <t xml:space="preserve"> 
Código de Integridad: permite a los servidores públicos conocer y aplicar los valores que orientan el ejercicio de la función pública, fortaleciendo comportamientos éticos en el desarrollo de sus funciones.
Promoción de la Integridad: presenta herramientas para fomentar la cultura de integridad, la transparencia y la prevención de prácticas contrarias a los principios de la administración pública.
Atención al Ciudadano: desarrolla los lineamientos institucionales para brindar una atención oportuna, respetuosa, incluyente y con enfoque de servicio al ciudadano.
Se diseñaron módulos especializados para fortalecer la prevención de riesgos asociados a la corrupción y fomentar una gestión transparente:
Conflicto de Intereses: brinda orientaciones para identificar, declarar y gestionar oportunamente situaciones que puedan afectar la imparcialidad en la toma de decisiones.
Plan Antisoborno: socializa los lineamientos institucionales para prevenir, detectar y responder frente a posibles actos de soborno, fortaleciendo la cultura de legalidad y transparencia.
Prevención del Lavado de Activos, Financiación del Terrorismo y Financiamiento de la Proliferación de Armas de Destrucción Masiva (LA/FT/FPADM): proporciona conceptos básicos, factores de riesgo y medidas preventivas que contribuyen a proteger al Instituto frente a riesgos de carácter financiero, reputacional y legal.
</t>
    </r>
  </si>
  <si>
    <t xml:space="preserve">Se evidencio el link de acceso - "https://imct.gov.co/gestioninstitucional/index.php/gestion-de-talento-humano/"  al informe ejecutivo </t>
  </si>
  <si>
    <t>La oficina de Control Interno recomienda que si bien existen evidencias de Divulgación y sensibilización  de la estrategia durante el primes semestre, se recomienda anexar la Estrategia de Transparencia del IMCT.</t>
  </si>
  <si>
    <t xml:space="preserve">Adjuntar el Plan de trabajo del Nodo de Rendición de Cuentas de la Alcaldia de Bucaramanga "Bucaramanga rindiendo cuentas: Conectando con la ciudadania" con su respectiivo cronograma de actividades para verificar que actividades deberá realizar el IMCT. </t>
  </si>
  <si>
    <t xml:space="preserve">No se reportan evidencias de ejecución para el periodo evaluado.  Sin embargo este debe estar alineado con NODO de Rendición de Cuentas de la Alcaldía de Bucaramanga. </t>
  </si>
  <si>
    <t xml:space="preserve">Número de capacitaciones en temas de transparencia y ética pública a través de diferentes organismos publicas y/o privadas = siete (7) Capacitaciones
1.) Responsabilidad Disciplinaria del Servidor Público: Aplicación Práctica, Prevención y Buenas Prácticas.
MODALIDAD: Jornada presencial tipo auditorio.
FECHA: 15 de mayo de 2026
2.) SIGEP en la Práctica: Registro, Actualización y Responsabilidad del Servidor Público.
FECHA: 29 de Mayo de 2026
MODALIDAD: Jornada presencial tipo auditorio.
3.) Curso Virtual - Integridad, Transparencia y Lucha contra la Corrupción 
FECHA: Durante todo Mayo de 2026
MODALIDAD: Virtual
4.) SECOP en la Práctica: Uso del Aplicativo, Transparencia y Responsabilidad del Servidor Público.
MODALIDAD: Jornada presencial tipo auditorio.
FECHA: 4 de junio de 2026
5.) Integridad Pública y Cultura Ética: Transparencia, Autocontrol y Prevención de la Corrupción.
MODALIDAD: Jornada presencial tipo auditorio.
FECHA: 10 de junio de 2026
6.) Conflicto de Intereses en la Práctica Administrativa: Identificación, Gestión y Prevención.
MODALIDAD: Jornada presencial tipo auditorio.
FECHA: 17 de junio DE 2026
7.) Capacitación sobre Identificación, Valoración y Control de Riesgos LAFR/FPADM
MODALIDAD: Jornada presencial tipo auditorio.
FECHA: 24 de junio de 2026
</t>
  </si>
  <si>
    <t xml:space="preserve">Se observo que durante los meses de mayo y junio  se realizaron  siete (7) Capacitaciones  a contratistas y funcionarios del IMCT con los siguiente temas:
1.) Responsabilidad Disciplinaria del Servidor Público: Aplicación Práctica, Prevención y Buenas Prácticas.
2.) SIGEP en la Práctica: Registro, Actualización y Responsabilidad del Servidor Público.
3.) Curso Virtual - Integridad, Transparencia y Lucha contra la Corrupción 
4.) SECOP en la Práctica: Uso del Aplicativo, Transparencia y Responsabilidad del Servidor Público.
5.) Integridad Pública y Cultura Ética: Transparencia, Autocontrol y Prevención de la Corrupción.
6.) Conflicto de Intereses en la Práctica Administrativa: Identificación, Gestión y Prevención.
7.) Capacitación sobre Identificación, Valoración y Control de Riesgos LA/FT/FPADM
</t>
  </si>
  <si>
    <t>Continuar realizando socializaciones dinamicas con temas relacionados con transparencia y ética pública.</t>
  </si>
  <si>
    <t xml:space="preserve">Se recomienda publicar en la página web del IMCT la Estrategia Racionalización de Trámites la cual no se pudo evidenciar en la misma. </t>
  </si>
  <si>
    <t>Se evidenció la realización del monitoreo a través de su articulación con ventanilla única, capacitaciones e informe ejecutivo  a los hitos de la Estrategia de Racionalización de OPA y la revisión de su funcionamiento.</t>
  </si>
  <si>
    <t>Realizar el seguimiento en el segundo semestre de la vigencia 2026</t>
  </si>
  <si>
    <t>Realizar seguimiento a la Estrategia de Racionalización de Trámites 2026.</t>
  </si>
  <si>
    <t>"Fase de Alistamiento
Durante la fase de alistamiento se realizó la revisión y actualización del Plan de Trabajo 2026, incorporando nuevas actividades orientadas al fortalecimiento del bienestar y la cultura organizacional. Como resultado de este proceso se anexaron las siguientes estrategias: Jueves de Consulta de Psicología, Viernes Lúdicos y Medición del Clima Laboral. Asimismo, el Plan fue presentado ante el Comité Institucional de Gestión y Desempeño (MIPG) para su socialización y seguimiento.
Fase de Armonización
En esta fase se efectuó la publicación del Plan de Gestión de Integridad en el enlace de Transparencia del Instituto Municipal de Cultura y Turismo (IMCT), garantizando su acceso y divulgación. De igual manera, se llevó a cabo reunión con los Gestores de Integridad, en la cual se socializaron los avances correspondientes al primer trimestre de la vigencia 2026, durante la sesión realizada en el mes de abril, se programa reunión virtual con gestores de integridad para el mes de Julio de 2026.
Fase de Implementación
Como parte de la implementación del Plan de Gestión de Integridad, se desarrollaron diferentes actividades de sensibilización y fortalecimiento de la cultura organizacional, orientadas a promover los valores institucionales del Compromiso, Respeto y Honestidad, entre las cuales se destacan:
	Actividad ""Comunicación Asertiva"".
	Actividad ""El Compromiso nos Representa"" (10 de febrero de 2026).
	Socialización del video institucional sobre el valor del Compromiso.
	Actividad ""Mi Compromiso con la Puntualidad"" (18 de febrero de 2026).
	Actividad ""El Respeto no se exige, se demuestra"" (14 de abril de 2026).
	Actividad ""¿Te has sentido irrespetado?"" (21 de abril de 2026).
	Socialización del video institucional sobre el valor del Respeto.
	Elaboración y difusión del video conmemorativo del Día Internacional de la Mujer.
	Actividad de cierre del mes del Respeto (30 de abril de 2026), mediante la entrega de una carta personalizada de reconocimiento a cada funcionario por su participación en las actividades desarrolladas.
	Capsulas educativas, enviadas vía correo a funcionarios y contratistas IMCT 
	Desarrollo de actividades correspondientes al valor de la Honestidad durante el mes de mayo de mayo de 2026, con el apoyo de los personajes institucionales LIO y LEA.
	Socialización del video institucional sobre el valor de la Honestidad.
	Desarrollo de actividades correspondientes al mes de junio mes de la Justicia, 
	Actividad 25 de junio de 2026 El valor de la Justicia
	Actividad día nacional por la dignidad de las mujeres víctimas de violencia sexual realizada el 25 de mayo de 2026
	Actividad Cultura Organizacional realizada en el mes de junio de 2026
	Conmemoración día de la Afrocolombianidad 21 de mayo de 2026
Fase de Capacitación
Durante esta fase se fortalecieron las acciones de formación y apropiación del Código de Integridad mediante la elaboración de un video institucional dirigido a Gestores de Integridad, Embajadores, funcionarios públicos y contratistas del IMCT.
Adicionalmente, se realizaron las convocatorias oficiales y el envío de correos electrónicos para la primera reunión de Gestores y Embajadores de Integridad 2026, espacio en el cual se socializó el Código de Integridad y se compartieron las respectivas diapositivas y material audiovisual.
Como estrategia de fortalecimiento institucional, durante el mes de mayo de 2026 los funcionarios públicos y contratistas realizaron el curso virtual de Integridad y Lucha contra la Corrupción, logrando la participación y certificación de 409 contratistas y 357 funcionarios públicos.
Fase de Apropiación
Se desarrolló la primera reunión de Gestores y Embajadores de Integridad de la vigencia 2026, con el propósito de fortalecer su rol como multiplicadores de los principios y valores institucionales, promoviendo la apropiación del Código de Integridad dentro de la entidad.
Fase de Monitoreo
Se elaboraron los Informes Ejecutivos correspondientes a las actividades desarrolladas durante los meses de febrero, marzo y abril de 2026, permitiendo realizar el seguimiento al cumplimiento de las acciones programadas dentro del Plan de Gestión de Integridad.
Como parte de las actividades de Seguimiento y Evaluación, el día 18 de febrero de 2026 se aplicó la encuesta de Clima Laboral a los funcionarios públicos y contratistas del IMCT y la EMA. Posteriormente, durante los meses de mayo y junio de 2026, se dio continuidad a una segunda fase de recolección de información, con el propósito de ampliar la cobertura de participación y fortalecer la confiabilidad de los resultados para el análisis del clima organizacional.
Como resultado de este proceso, se obtuvo una participación de 50 encuestas diligenciadas en la EMA y 119 encuestas en el IMCT, alcanzando una muestra representativa que permitió consolidar la información requerida para la elaboración del diagnóstico del clima laboral. Los resultados obtenidos servirán como insumo para la identificación de fortalezas, oportunidades de mejora y la formulación de acciones orientadas al fortalecimiento del bienestar laboral, la cultura organizacional y el mejoramiento continuo de la entidad."
El día 31 de marzo de 2026, se presento informe a control interno, donde se documentó las evidencias durante los meses de marzo, abril y mayo de 2026 orientadas al fortalecimiento del compromiso institucional, el plan de integridad, la comunicación asertiva, el clima laboral, y la preparación para el retiro laboral de los funcionarios del ICMT, mediante estrategias de sensibilización, socialización, capacitación y aplicación de herramientas de evaluación institucional.</t>
  </si>
  <si>
    <r>
      <rPr>
        <sz val="12"/>
        <color rgb="FF000000"/>
        <rFont val="Arial"/>
        <family val="2"/>
      </rPr>
      <t xml:space="preserve">Número de planes institucionales de capacitación con acciones de integridad, código de integridad y gestión preventiva de conflictos de intereses incorporados en el PIC = siete (7) Capacitaciones
1.) Responsabilidad Disciplinaria del Servidor Público: Aplicación Práctica, Prevención y Buenas Prácticas.
2.) SIGEP en la Práctica: Registro, Actualización y Responsabilidad del Servidor Público.
3.) Curso Virtual - Integridad, Transparencia y Lucha contra la Corrupción 
4.) SECOP en la Práctica: Uso del Aplicativo, Transparencia y Responsabilidad del Servidor Público.
5.) Integridad Pública y Cultura Ética: Transparencia, Autocontrol y Prevención de la Corrupción.
6.) Conflicto de Intereses en la Práctica Administrativa: Identificación, Gestión y Prevención.
7.) Capacitación sobre Identificación, Valoración y Control de Riesgos LAFR/FPADM
</t>
    </r>
    <r>
      <rPr>
        <sz val="10"/>
        <color rgb="FF000000"/>
        <rFont val="Arial"/>
        <family val="2"/>
      </rPr>
      <t xml:space="preserve">
La presente acción fue cumplida durante el mes de enero de la vigencia 2026, mediante la incorporación de las temáticas de integridad, Código de Integridad y gestión preventiva de conflictos de intereses en el Plan Institucional de Capacitación – PIC 2026. Lo anterior se evidencia en el documento GTH-F-11 – Cronograma PIC 2026, el cual contempla la programación de acciones formativas orientadas al fortalecimiento de la integridad, la transparencia, la lucha contra la corrupción, la responsabilidad disciplinaria y la prevención de conflictos de intereses, contribuyendo al desarrollo de una cultura organizacional basada en los principios éticos de la función pública.</t>
    </r>
  </si>
  <si>
    <t>Se evidenció un avance significativo de las acciones programadas de la Politica de Integridad a través de sus diferentes fases: (Alistamiento, Armonización, Implementación, Capacitación, Aprropiación y Monitoreo) evidenciando en cada una de ellas las actividades programadas durante el primer semestre de la vigencia 2026.</t>
  </si>
  <si>
    <t xml:space="preserve">Diligenciar el cronograma de Capacitaciones PIC con el fin de evidenciar el % de ejecución del primer semestre. </t>
  </si>
  <si>
    <t xml:space="preserve">siete (7) Capacitaciones
1.) Responsabilidad Disciplinaria del Servidor Público: Aplicación Práctica, Prevención y Buenas Prácticas.
MODALIDAD: Jornada presencial tipo auditorio.
FECHA: 15 de mayo de 2026
2.) SIGEP en la Práctica: Registro, Actualización y Responsabilidad del Servidor Público.
FECHA: 29 de Mayo de 2026
MODALIDAD: Jornada presencial tipo auditorio.
3.) Curso Virtual - Integridad, Transparencia y Lucha contra la Corrupción 
FECHA: Durante todo Mayo de 2026
MODALIDAD: Virtual
4.) SECOP en la Práctica: Uso del Aplicativo, Transparencia y Responsabilidad del Servidor Público.
MODALIDAD: Jornada presencial tipo auditorio.
FECHA: 4 de junio de 2026
5.) Integridad Pública y Cultura Ética: Transparencia, Autocontrol y Prevención de la Corrupción.
MODALIDAD: Jornada presencial tipo auditorio.
FECHA: 10 de junio de 2026
6.) Conflicto de Intereses en la Práctica Administrativa: Identificación, Gestión y Prevención.
MODALIDAD: Jornada presencial tipo auditorio.
FECHA: 17 de junio DE 2026
7.) Capacitación sobre Identificación, Valoración y Control de Riesgos LAFR/FPADM
MODALIDAD: Jornada presencial tipo auditorio.
FECHA: 24 de junio de 2026
</t>
  </si>
  <si>
    <t xml:space="preserve">Modificar la periodicidad de las acciones si es necesario. </t>
  </si>
  <si>
    <r>
      <t xml:space="preserve">Se evidencia una participación del 97,8 % de los servidores públicos y del 89,3 % de los contratistas. Considerando el total de participantes, el cumplimiento acumulado corresponde aproximadamente al </t>
    </r>
    <r>
      <rPr>
        <b/>
        <sz val="10"/>
        <color theme="1"/>
        <rFont val="Arial"/>
        <family val="2"/>
      </rPr>
      <t>90,1 %</t>
    </r>
    <r>
      <rPr>
        <sz val="10"/>
        <color theme="1"/>
        <rFont val="Arial"/>
        <family val="2"/>
      </rPr>
      <t>: 402 participantes de 446 convocados.</t>
    </r>
  </si>
  <si>
    <t xml:space="preserve">Se evidenciaron las actividades contempladas en el Plan de Acción del Código de Integridad, orientadas a fomentar cambios en el IMCT, mediante la implementación de cuatro acciones básicas: comprometer, ejemplificar, activar y fomentar, de las cales se desarrollaron acciones como videos, folletos, socializaciones, cursos, informes ejecutivos, presentaciones, entre otros.  </t>
  </si>
  <si>
    <t xml:space="preserve">Se evidencia el monitoreo realizado al cumplimiento de la Declaración de Bienes y Rentas de Servidores Públicos dejando como resultado que 46 servidores públicos estan obligados a realizar la actualización, de los cuales 30 servidores, equivalentes al 65,2 %, habían cumplido con el registro de la declaración, mientras que 16 servidores no habian realizado dicha actualización. </t>
  </si>
  <si>
    <t>La oficina de control interno recomienda realizar la actualización en el SIGEP ll para completar un 100%</t>
  </si>
  <si>
    <t xml:space="preserve">Su periodicidad esta semestral por lo que se debe tener en cuenta que la declaración de conflictos de intereses se realiza cada vez que se requiera o una vez al año.   Se recomienda revisar la periodicidad de las acciones. </t>
  </si>
  <si>
    <t>Para dar cumplimiento a esta actividad, se desarrollaron las siguientes acciones:
1.) Expedición de la Circular No. 003 del 25 de mayo de 2026, mediante la cual se impartieron las orientaciones dirigidas a los servidores públicos y contratistas para la realización de la declaración de conflictos de intereses, promoviendo el cumplimiento de los principios de transparencia, integridad y prevención de situaciones que puedan afectar la imparcialidad en el ejercicio de la función pública.
2.) Socialización de la Circular No. 003 a través del correo electrónico institucional el 29 de mayo de 2026, garantizando su divulgación a todos los servidores públicos y contratistas del Instituto, con el propósito de asegurar el conocimiento de las directrices impartidas y fomentar el cumplimiento oportuno de la declaración de conflictos de intereses, en concordancia con las políticas de integridad y transparencia institucional.
3.) El 17 de junio se realizó la capacitación presencial "Conflicto de Intereses en la Práctica Administrativa: Identificación, Gestión y Prevención", con el objetivo de fortalecer las competencias de los servidores públicos para identificar, declarar, gestionar y prevenir conflictos de interés en el ejercicio de sus funciones. La jornada permitió sensibilizar a los participantes sobre la importancia de actuar con objetividad, imparcialidad y transparencia, fortaleciendo los mecanismos de prevención de riesgos de corrupción. Asimismo, contribuyó a consolidar en el IMCT una cultura organizacional basada en la ética, la integridad y la responsabilidad institucional, promoviendo la confianza en los procesos y el compromiso con el interés general.
4.) El 30 de junio se realizó la capacitación presencial Actas de Liquidación y Terminación de contratos, en esta capacitación se socializó el cumplimiento del diligenciamiento de declaración de bienes y rentas de retiro y el conflicto de intereses.</t>
  </si>
  <si>
    <t xml:space="preserve">Continuar trimestralmente con el seguimiento de evaluación al tema de  conflicto de intereses suministrado por la Subdirección administrativa y financiera. </t>
  </si>
  <si>
    <r>
      <t xml:space="preserve">ACTIVIDAD No. 1: Mantener el canal plandeintegridadimct@.gov.co
 para denuncias frente a situaciones disciplinarias de conflictos de interés y conductas no éticas
Número de revisiones del  canal  de denuncia plandeintegridadimct@.gov.cofrente a situaciones disciplinarias de conflictos de interés y conductas no éticas = </t>
    </r>
    <r>
      <rPr>
        <b/>
        <sz val="10"/>
        <rFont val="Arial"/>
        <family val="2"/>
      </rPr>
      <t>12 revisiones en el trimestre.</t>
    </r>
    <r>
      <rPr>
        <sz val="10"/>
        <rFont val="Arial"/>
        <family val="2"/>
      </rPr>
      <t xml:space="preserve"> (todos los viernes del mes de abril, mayo y junio de 2026. - Monitirados por medio de la Bitacora de revisión de canal de denuncias internas)
Durante el periodo evaluado se dio cumplimiento a la actividad relacionada con el mantenimiento del canal institucional </t>
    </r>
    <r>
      <rPr>
        <b/>
        <sz val="10"/>
        <rFont val="Arial"/>
        <family val="2"/>
      </rPr>
      <t xml:space="preserve">plandeintegridadimct@.gov.co
</t>
    </r>
    <r>
      <rPr>
        <sz val="10"/>
        <rFont val="Arial"/>
        <family val="2"/>
      </rPr>
      <t>, dispuesto para la recepción de denuncias frente a situaciones disciplinarias, conflictos de interés y conductas no éticas, garantizando su disponibilidad y funcionamiento como mecanismo institucional de transparencia e integridad. 
Como parte de las acciones ejecutadas, se realizaron revisiones semanales al correo institucional con el propósito de monitorear permanentemente la posible llegada de denuncias o reportes relacionados con estas situaciones. 
No obstante, a la fecha del presente reporte, no se han recibido denuncias a través de dicho canal, evidenciando el seguimiento y control continuo efectuado por la entidad en cumplimiento de esta actividad.</t>
    </r>
  </si>
  <si>
    <r>
      <t xml:space="preserve">Diseño de Piezas educativas.
Video Institucional - Material Educativo
Capturas de pantalla de socialización por el canal de </t>
    </r>
    <r>
      <rPr>
        <b/>
        <u/>
        <sz val="10"/>
        <rFont val="Arial"/>
        <family val="2"/>
      </rPr>
      <t xml:space="preserve"> WhatsApp del IMCT
</t>
    </r>
    <r>
      <rPr>
        <sz val="10"/>
        <rFont val="Arial"/>
        <family val="2"/>
      </rPr>
      <t xml:space="preserve">
Links de Publicación:
INTRANET: Gestión Institucional
</t>
    </r>
    <r>
      <rPr>
        <b/>
        <u/>
        <sz val="10"/>
        <rFont val="Arial"/>
        <family val="2"/>
      </rPr>
      <t xml:space="preserve">https://imct.gov.co/gestioninstitucional/index.php/conflicto-de-intereses/
</t>
    </r>
    <r>
      <rPr>
        <sz val="10"/>
        <rFont val="Arial"/>
        <family val="2"/>
      </rPr>
      <t xml:space="preserve">
Página Web Institucional:
</t>
    </r>
    <r>
      <rPr>
        <b/>
        <u/>
        <sz val="10"/>
        <rFont val="Arial"/>
        <family val="2"/>
      </rPr>
      <t xml:space="preserve">https://imct.gov.co/recusacion/
</t>
    </r>
    <r>
      <rPr>
        <sz val="10"/>
        <rFont val="Arial"/>
        <family val="2"/>
      </rPr>
      <t>Correo electrónico enviado con la socialización de la información</t>
    </r>
  </si>
  <si>
    <r>
      <rPr>
        <b/>
        <sz val="10"/>
        <rFont val="Arial"/>
        <family val="2"/>
      </rPr>
      <t>Número de informes anuales de los presuntos actos de corrupción presentados en el Canal de denuncia = A la fecha de corte del presente seguimiento, no se ha generado el informe anual sobre los presuntos actos de corrupción reportados a través del Canal de Denuncias Internas, toda vez que durante el período evaluado no se han recibido denuncias relacionadas con posibles actos de corrupción</t>
    </r>
    <r>
      <rPr>
        <sz val="10"/>
        <rFont val="Arial"/>
        <family val="2"/>
      </rPr>
      <t xml:space="preserve"> en el correo electrónico dispuesto para este fin. No obstante, el Instituto Municipal de Cultura y Turismo de Bucaramanga (IMCT) continúa realizando el monitoreo periódico del canal mediante la Bitácora de Revisión del Canal de Denuncias Internas, en la cual se registra la fecha de cada verificación, los resultados obtenidos y las acciones de seguimiento correspondientes. Este control permanente garantiza la trazabilidad del proceso y permitirá consolidar el informe anual al cierre de la vigencia, en caso de presentarse denuncias o, en su defecto, reportar formalmente la inexistencia de estas.
En cumplimiento de la acción programada para la vigencia 2026, consistente en la elaboración del informe anual sobre los presuntos actos de corrupción reportados a través del Canal de Denuncias Internas, y como parte del seguimiento correspondiente al primer semestre, se presenta la Bitácora de Revisión del Canal de Denuncias Internas. Este instrumento tiene como objetivo llevar el registro de las revisiones periódicas efectuadas al correo electrónico dispuesto como canal de denuncias del IMCT, dejando evidencia de la verificación realizada, de la existencia o no de denuncias recibidas y de las acciones de seguimiento adelantadas, con el fin de garantizar la adecuada gestión del canal, la transparencia institucional y el cumplimiento de los lineamientos sobre integridad y prevención de conflictos de intereses. Durante el período evaluado no se registraron denuncias relacionadas con presuntos actos de corrupción; en consecuencia, la evidencia presentada corresponde al monitoreo semanal efectuado sobre el canal institucional. Esta bitácora constituye el soporte documental que permitirá consolidar y sustentar el informe anual requerido al cierre de la vigencia, reflejando la trazabilidad de las verificaciones realizadas y los resultados obtenidos durante el año.</t>
    </r>
  </si>
  <si>
    <r>
      <rPr>
        <b/>
        <u/>
        <sz val="10"/>
        <rFont val="Arial"/>
        <family val="2"/>
      </rPr>
      <t xml:space="preserve">Estrategias PAGINA WEB e INTRANET:
</t>
    </r>
    <r>
      <rPr>
        <sz val="10"/>
        <rFont val="Arial"/>
        <family val="2"/>
      </rPr>
      <t xml:space="preserve">
La estrategia de divulgación implementada por el Instituto fue la publicación de contenido en la Intranet Gestión Institucional, a través del módulo “Conflicto de Intereses”, concebido como un espacio de consulta permanente para servidores públicos y contratistas. Este módulo reúne material educativo, pedagógico y explicativo, incluyendo cápsulas informativas, piezas gráficas y contenido audiovisual, con el propósito de fortalecer los conocimientos sobre la identificación, prevención y gestión de los conflictos de intereses, así como el procedimiento de recusación y los canales institucionales para su reporte. De esta manera, se promueve el aprendizaje continuo, la apropiación de la normativa aplicable y el fortalecimiento de la cultura de integridad, transparencia y buen gobierno al interior del Instituto.
Estrategia de transparencia y fortalecimiento de la cultura de integridad, el Instituto mantiene habilitado en su página web institucional un módulo de consulta dirigido a la ciudadanía, disponible en el apartado de Atención a la Ciudadanía, mediante el cual cualquier persona puede acceder a información clara y pedagógica sobre el procedimiento de recusación por conflicto de intereses. Este espacio virtual permite a los ciudadanos conocer qué es una recusación, en qué situaciones procede, cuál es el procedimiento para su presentación y cuáles son los canales oficiales dispuestos por el Instituto para radicar este tipo de solicitudes. Con esta estrategia se promueve el acceso a la información pública, la participación ciudadana y el fortalecimiento de la transparencia, facilitando el ejercicio del control social y garantizando una orientación permanente a través de los medios digitales institucionales.
</t>
    </r>
  </si>
  <si>
    <r>
      <t xml:space="preserve">
Links de Publicación:
INTRANET: Gestión Institucional
</t>
    </r>
    <r>
      <rPr>
        <b/>
        <u/>
        <sz val="10"/>
        <rFont val="Arial"/>
        <family val="2"/>
      </rPr>
      <t xml:space="preserve">https://imct.gov.co/gestioninstitucional/index.php/conflicto-de-intereses/
</t>
    </r>
    <r>
      <rPr>
        <sz val="10"/>
        <rFont val="Arial"/>
        <family val="2"/>
      </rPr>
      <t xml:space="preserve">
Página Web Institucional:
</t>
    </r>
    <r>
      <rPr>
        <b/>
        <u/>
        <sz val="10"/>
        <rFont val="Arial"/>
        <family val="2"/>
      </rPr>
      <t xml:space="preserve">https://imct.gov.co/recusacion/
</t>
    </r>
  </si>
  <si>
    <r>
      <rPr>
        <b/>
        <sz val="10"/>
        <rFont val="Arial"/>
        <family val="2"/>
      </rPr>
      <t xml:space="preserve">Se cumplió con la actividad de capacitar a los líderes de procesos y enlaces en materia de identificación, valoración y control de riesgos de LA/FT/FPADM. La capacitación se llevó a cabo el día 24 de junio de 2026 y fue impartida por la empresa GAMA Servicios Jurídicos Especializados S.A.S., fortaleciendo los conocimientos y competencias de los participantes para la adecuada gestión y prevención de estos riesgos en el marco del sistema de administración implementado por la entidad; asi mismo se creó en la INTRANET: GESTIÓN INSTITUCIONAL el Módulo de Prevención de lavado de activos: </t>
    </r>
    <r>
      <rPr>
        <b/>
        <u/>
        <sz val="10"/>
        <rFont val="Arial"/>
        <family val="2"/>
      </rPr>
      <t xml:space="preserve">https://imct.gov.co/gestioninstitucional/index.php/prevencion-de-lavado-de-activos/
</t>
    </r>
    <r>
      <rPr>
        <b/>
        <sz val="10"/>
        <rFont val="Arial"/>
        <family val="2"/>
      </rPr>
      <t xml:space="preserve">
TITULO DE LA CAPACITACIÓN:</t>
    </r>
    <r>
      <rPr>
        <sz val="10"/>
        <rFont val="Arial"/>
        <family val="2"/>
      </rPr>
      <t xml:space="preserve"> Identificación, Valoración y Control de Riesgos LAFR/FPADM
</t>
    </r>
    <r>
      <rPr>
        <b/>
        <sz val="10"/>
        <rFont val="Arial"/>
        <family val="2"/>
      </rPr>
      <t>MODALIDAD:</t>
    </r>
    <r>
      <rPr>
        <sz val="10"/>
        <rFont val="Arial"/>
        <family val="2"/>
      </rPr>
      <t xml:space="preserve"> Jornada presencial tipo auditorio.
</t>
    </r>
    <r>
      <rPr>
        <b/>
        <sz val="10"/>
        <rFont val="Arial"/>
        <family val="2"/>
      </rPr>
      <t>FECHA DE LA CAPACITACIÓN:</t>
    </r>
    <r>
      <rPr>
        <sz val="10"/>
        <rFont val="Arial"/>
        <family val="2"/>
      </rPr>
      <t xml:space="preserve"> 24 de junio de 2026
</t>
    </r>
    <r>
      <rPr>
        <b/>
        <sz val="10"/>
        <rFont val="Arial"/>
        <family val="2"/>
      </rPr>
      <t>Objetivo de la capacitación:</t>
    </r>
    <r>
      <rPr>
        <sz val="10"/>
        <rFont val="Arial"/>
        <family val="2"/>
      </rPr>
      <t xml:space="preserve"> Fortalecer las competencias de los servidores públicos y contratistas del Instituto Municipal de Cultura y Turismo de Bucaramanga en la identificación, valoración, prevención y control de los riesgos asociados al Lavado de Activos, la Financiación del Terrorismo, el Financiamiento de la Proliferación de Armas de Destrucción Masiva (LAFR/FPADM), promoviendo el conocimiento de los lineamientos normativos, los mecanismos de prevención y las responsabilidades institucionales para proteger la integridad de los procesos y garantizar una gestión transparente y segura.
</t>
    </r>
    <r>
      <rPr>
        <b/>
        <sz val="10"/>
        <rFont val="Arial"/>
        <family val="2"/>
      </rPr>
      <t>Impacto alcanzado:</t>
    </r>
    <r>
      <rPr>
        <sz val="10"/>
        <rFont val="Arial"/>
        <family val="2"/>
      </rPr>
      <t xml:space="preserve"> La capacitación permitió fortalecer la capacidad de los colaboradores para identificar oportunamente factores de riesgo que puedan comprometer la transparencia y la legalidad de las actuaciones institucionales, promoviendo una mayor conciencia frente a la importancia de implementar controles preventivos, reportar situaciones inusuales y actuar conforme a los procedimientos establecidos. Asimismo, contribuyó al fortalecimiento del sistema de control interno y de la gestión del riesgo institucional, reduciendo la probabilidad de materialización de eventos que puedan afectar la imagen, la legalidad y la confianza depositada por la ciudadanía en el Instituto.
</t>
    </r>
    <r>
      <rPr>
        <b/>
        <sz val="10"/>
        <rFont val="Arial"/>
        <family val="2"/>
      </rPr>
      <t>Fortalecimiento en el equipo IMCT:</t>
    </r>
    <r>
      <rPr>
        <sz val="10"/>
        <rFont val="Arial"/>
        <family val="2"/>
      </rPr>
      <t xml:space="preserve"> Esta formación fortaleció la cultura de prevención, transparencia y autocontrol dentro del Instituto, promoviendo una mayor responsabilidad individual y colectiva frente a la gestión de riesgos. De igual manera, consolidó el compromiso del talento humano con la protección de los recursos públicos, el cumplimiento normativo y la implementación de buenas prácticas que contribuyen a una administración íntegra, confiable y orientada a la gestión responsable de los riesgos institucionales.
</t>
    </r>
  </si>
  <si>
    <r>
      <t xml:space="preserve">Registro de Asisitencia.
Invitación.
Material Pedagógico.
Registro Fotográfico.
INTRANET: GESTIÓN INSTITUCIONAL
Módulo de Prevención de lavado de activos:
</t>
    </r>
    <r>
      <rPr>
        <u/>
        <sz val="10"/>
        <rFont val="Arial"/>
        <family val="2"/>
      </rPr>
      <t>https://imct.gov.co/gestioninstitucional/index.php/prevencion-de-lavado-de-activos/</t>
    </r>
  </si>
  <si>
    <r>
      <rPr>
        <b/>
        <sz val="10"/>
        <rFont val="Arial"/>
        <family val="2"/>
      </rPr>
      <t>Oficina Asesora Juridica:</t>
    </r>
    <r>
      <rPr>
        <sz val="10"/>
        <rFont val="Arial"/>
        <family val="2"/>
      </rPr>
      <t xml:space="preserve"> Como avance de la actividad, desde la oficina se viene adelantando la revisión y evaluación de los riesgos asociados al Lavado de Activos, la Financiación del Terrorismo y la Proliferación de Armas de Destrucción Masiva (LA/FT/FPADM), con el propósito de incorporarlos en la matriz institucional de riesgo de GESTIÓN JURIDICA, de conformidad con los lineamientos del Departamento Administrativo de la Función Pública (DAFP) y la Secretaría de Transparencia. Actualmente, el ejercicio se encuentra en etapa de validación y articulación con los líderes de los procesos para su posterior aprobación e implementación.
</t>
    </r>
    <r>
      <rPr>
        <b/>
        <sz val="10"/>
        <rFont val="Arial"/>
        <family val="2"/>
      </rPr>
      <t xml:space="preserve">Subdirección Administrativa y Financiera: </t>
    </r>
    <r>
      <rPr>
        <sz val="10"/>
        <rFont val="Arial"/>
        <family val="2"/>
      </rPr>
      <t>Como avance de la actividad, desde la subdirección se viene adelantando la revisión y evaluación de los riesgos asociados al Lavado de Activos, la Financiación del Terrorismo y la Proliferación de Armas de Destrucción Masiva (LA/FT/FPADM), con el propósito de incorporarlos en la matriz institucional de riesgos de GESTIÓN FINANCIERA, de conformidad con los lineamientos del Departamento Administrativo de la Función Pública (DAFP) y la Secretaría de Transparencia. Actualmente, el ejercicio se encuentra en etapa de validación y articulación con los líderes de los procesos para su posterior aprobación e implementación.</t>
    </r>
  </si>
  <si>
    <r>
      <t xml:space="preserve">Se anexa correo electrónico remitido por la Oficina Asesora Jurídica mediante el cual se envía la matriz para su revisión y análisis.
Se anexa la matriz la cual está prevista para su revisión y análisis.
</t>
    </r>
    <r>
      <rPr>
        <b/>
        <u/>
        <sz val="10"/>
        <rFont val="Arial"/>
        <family val="2"/>
      </rPr>
      <t>https://imctgovco.sharepoint.com/:f:/s/INFORMESDELMIPG2025/IgCjK9HIm76eRJKOs7BA8at7AfcXH4QBCsJOdpEGYrdeUKA?e=vuYvZv</t>
    </r>
  </si>
  <si>
    <r>
      <t xml:space="preserve">SEGUIMIENTO A PERSONAS EXPUESTAS POLÍTICAMENTE (PEP) Y DECLARACIÓN DE CONFLICTOS DE INTERÉS
En cumplimiento de lo establecido en el Decreto 830 de 2021 y la Ley 2013 de 2019, durante el segundo trimestre de la vigencia 2026 se dio continuidad al seguimiento y monitoreo de las obligaciones relacionadas con el registro de Personas Expuestas Políticamente (PEP) y la declaración de conflictos de interés a través del aplicativo "Por la Integridad". </t>
    </r>
    <r>
      <rPr>
        <b/>
        <sz val="10"/>
        <rFont val="Arial"/>
        <family val="2"/>
      </rPr>
      <t>En atención a que durante este periodo no se presentaron vinculaciones de nuevos servidores públicos ni retiros o renuncias que modificaran la planta de personal, la información reportada en el primer trimestre permaneció sin variaciones.</t>
    </r>
    <r>
      <rPr>
        <sz val="10"/>
        <rFont val="Arial"/>
        <family val="2"/>
      </rPr>
      <t xml:space="preserve"> No obstante, desde la Subdirección Administrativa y Financiera se mantuvo el control permanente sobre el cumplimiento de estas obligaciones, verificando la vigencia de los registros de los servidores públicos obligados, efectuando el seguimiento a la actualización de la información cuando correspondiera y garantizando el cumplimiento de las disposiciones legales en materia de integridad, transparencia y prevención de conflictos de interés. 
Asimismo, se continuó con el monitoreo de la servidora pública que estaba pendiente por realizar Registro de conflicto de intereses Ley 2013 de 2019, quien dio cumplimineto el 12 de mayo de 2026. 
Como complemento de las evidencias aportadas en cuanto al SEGUIMIENTO A PERSONAS EXPUESTAS POLÍTICAMENTE (PEP), se adjunta captura de pantalla donde se evidencia que Nathalia Melissa Torres Cárdenas – Director General, se encuentra registrada en el aplicativo Personas Expuestas Políticamente (PEP) </t>
    </r>
    <r>
      <rPr>
        <b/>
        <u/>
        <sz val="10"/>
        <rFont val="Arial"/>
        <family val="2"/>
      </rPr>
      <t xml:space="preserve">https://www.datos.gov.co/Funci-n-p-blica/Personas-Expuestas-Pol-ticamente-PEP-/3qxn-uc22/data_preview
</t>
    </r>
  </si>
  <si>
    <r>
      <t xml:space="preserve">INFORME DEL PAN ESTRETÉGICO DE TALENTO HUMANO
Relación de Servidores Públicos que actualmente  se encuentran vinculados al Instituto Municipal de Cultura y Turismo de Bucaramanga. (Información descargada directamente del SIGEP II)
</t>
    </r>
    <r>
      <rPr>
        <b/>
        <u/>
        <sz val="10"/>
        <rFont val="Arial"/>
        <family val="2"/>
      </rPr>
      <t xml:space="preserve">https://imctgovco.sharepoint.com/:f:/s/INFORMESDELMIPG2025/IgCBqjem062jT6btCOw1YnLZAZBDjUBUQaZ6zGf1j8A0AJU?e=kdwlFe
</t>
    </r>
    <r>
      <rPr>
        <sz val="10"/>
        <rFont val="Arial"/>
        <family val="2"/>
      </rPr>
      <t xml:space="preserve">captura de pantalla donde se evidencia que Nathalia Melissa Torres Cárdenas – Director General, se encuentra registrada en el aplicativo Personas Expuestas Políticamente (PEP) </t>
    </r>
    <r>
      <rPr>
        <b/>
        <u/>
        <sz val="10"/>
        <rFont val="Arial"/>
        <family val="2"/>
      </rPr>
      <t xml:space="preserve">https://www.datos.gov.co/Funci-n-p-blica/Personas-Expuestas-Pol-ticamente-PEP-/3qxn-uc22/data_preview
</t>
    </r>
  </si>
  <si>
    <r>
      <t xml:space="preserve">evidencias aportadas en cuanto al SEGUIMIENTO A PERSONAS EXPUESTAS POLÍTICAMENTE (PEP), se adjunta captura de pantalla donde se evidencia que Nathalia Melissa Torres Cárdenas – Director General, se encuentra registrada en el aplicativo Personas Expuestas Políticamente (PEP) </t>
    </r>
    <r>
      <rPr>
        <b/>
        <u/>
        <sz val="10"/>
        <rFont val="Arial"/>
        <family val="2"/>
      </rPr>
      <t xml:space="preserve">https://www.datos.gov.co/Funci-n-p-blica/Personas-Expuestas-Pol-ticamente-PEP-/3qxn-uc22/data_preview
</t>
    </r>
  </si>
  <si>
    <r>
      <rPr>
        <b/>
        <sz val="10"/>
        <rFont val="Arial"/>
        <family val="2"/>
      </rPr>
      <t xml:space="preserve">Informes Ejecutivo: SEGUIMIENTO A LA VERIFICACIÓN DE ANTECEDENTES DE UNA MUESTRA ALEATORIA DEL 30% DE LOS SERVIDORES PÚBLICOS Y ACTUALIZACIÓN DE LA INFORMACIÓN EN LA PLATAFORMA SIGEP II
Informe Ejecutivo sobre estrategias para promover la actualización de las hojas de vida
</t>
    </r>
    <r>
      <rPr>
        <sz val="10"/>
        <rFont val="Arial"/>
        <family val="2"/>
      </rPr>
      <t xml:space="preserve">
Evidencia del Correo Electrónico enviado el 26 de mayo
Evidencia del Correo Electrónico enviado el 28 de mayo
Evidencia de la Capacitación</t>
    </r>
  </si>
  <si>
    <r>
      <t xml:space="preserve">Número de circulares expedidas sobre los lineamientos para la prevención y control de lavados de activos y financiamiento del terrorismo = una (1) circular - </t>
    </r>
    <r>
      <rPr>
        <b/>
        <u/>
        <sz val="10"/>
        <rFont val="Arial"/>
        <family val="2"/>
      </rPr>
      <t xml:space="preserve">Circular No. 4 del 12 de junio de 2026
</t>
    </r>
    <r>
      <rPr>
        <sz val="10"/>
        <rFont val="Arial"/>
        <family val="2"/>
      </rPr>
      <t xml:space="preserve">
La Oficina Asesora Jurídica expidió la Circular No. 4 del 12 de junio de 2026, mediante la cual se adoptó el formato de Declaración de Prevención del Lavado de Activos y de la Financiación del Terrorismo (LA/FT). 
Esta actuación fortalece los mecanismos institucionales de prevención y control frente a los riesgos asociados al lavado de activos y la financiación del terrorismo, al establecer un instrumento de declaración que deberá ser implementado en los procesos correspondientes, contribuyendo al cumplimiento de los lineamientos de transparencia, integridad y gestión del riesgo en la entidad.</t>
    </r>
  </si>
  <si>
    <r>
      <t xml:space="preserve">CIRCULAR No. 004  de fecha 12 de junio de 2026.
Socialización de la Circular mediente correo electrónico enviado el 18 de junio de 2026.
</t>
    </r>
    <r>
      <rPr>
        <b/>
        <u/>
        <sz val="10"/>
        <rFont val="Arial"/>
        <family val="2"/>
      </rPr>
      <t>https://imctgovco.sharepoint.com/:f:/s/INFORMESDELMIPG2025/IgA1gJTguI5YSok_r4QfT7RCAYKh3JGkYpvjyoLtyKnDVVo?e=rwQP92</t>
    </r>
  </si>
  <si>
    <t xml:space="preserve">La Oficina Asesora de Control Inteno verificará la matriz de mapa de riesgos del IMCT de acuerdo a las acciones de mejora que ha implementado cada procesos en los riesgos identificados. </t>
  </si>
  <si>
    <t>El día 27 de enero de 2026 en el Comité Institucional de Coordinación de Control Interno se socializó la Política Institucional de Administración de Riesgos del Instituto Municipal de Cultura y Turismo de Bucaramanga, de igual manera el 15 de mayo se realizo la convocatoria para la segunda actividad planeada de la  Política de Administración de Riesgos al personal del IMCT</t>
  </si>
  <si>
    <t xml:space="preserve">El día 27 de enero de 2026 se realizó la presentación inicial del Documento Transitorio del Plan de Transparencia y Ética Pública (PTEP) como instrumento institucional; así mismo,  el día 29 de enero de 2026 se realizó la aprobación y socialización interna del Plan Transitorio del PTEP a los líderes de proceso y sus equipos de trabajo.   </t>
  </si>
  <si>
    <t>Se evidenció que durante el mes de enero se realizaron mesas de trabajo para  verificar y ajustar los riesgos de cada uno de los procesos del IMCT, de igual manera se evidencia que durante el mes de junio se realizaron citaciones para analizar y evaluar el alcance y la causa raiz de cada uno de los riesgos identificados en cada proceso.</t>
  </si>
  <si>
    <t xml:space="preserve">Se evidenció la formulación del Plan Transitorio del Progrma de Transparencia y Etica Publica - PTEP del IMCT el cual implementado con 38 acciones y publicado en la pagina web de la entidad. </t>
  </si>
  <si>
    <t xml:space="preserve">La Oficina Asesora de Control Interno,  recomienda que antes del 30 de agosto de 2026, quede en frime el documento definitivo del Programa de Transparencia y Éitca Pública </t>
  </si>
  <si>
    <t xml:space="preserve">Se recomienda realizar piezas gráficas y divulgar a los grupos de valor, que apoyen la comunicación del Programa descrito. </t>
  </si>
  <si>
    <t>La Oficina Asesora de Control Interno se encuentra en el seguimiento semestral de las acciones plasmadas en el Programa de Transparencia y Etica Pública - PTEP ,  el resultado de dicho seguimiento será socializado en el Comité Institucional de Gestión y Desempeño que se llevará a cabo en el mes de agosto de 2026.</t>
  </si>
  <si>
    <t xml:space="preserve">Realizar el segumiento semestral por parte de la Oficina Asesora de Control Interno. </t>
  </si>
  <si>
    <t>La Oficina de Control Asesora de Control Interno una vez realice el seguimiento de las acciones a desarrollar publicará el seguimiento correspondiente en la pagina web de la entidad</t>
  </si>
  <si>
    <t xml:space="preserve">La entidad durante la vigencia 2026 ha realizado dos seguimientos y las evidencias de las actividades programadas se encuentran depositadas en el repositorio establecido por la segunda linea de defensa. 
Adicionalmente la Oficina Asesora de Control Interno  como tercera linea de defensa, realiza seguimiento y evaluación a las actividades establecidas en el Programa de Transparencia y Etica Publica. </t>
  </si>
  <si>
    <t xml:space="preserve">A la fecha de seguimiento se evidenció que la segunda linea de defensa realiza la consolidación y monitoreo trimestralmente a las actividades plasmadas en el Plan Transitorio del Programa de Transparencia y Etica Publica.  </t>
  </si>
  <si>
    <t>Se evidenció que semanalmente la Subdirección Administrativa y Financiera realiza la revisión del canal de denuncias observando que durante el primer semestre de la vigencia 2026, no se registraron declaraciones ni trámites relacionados con conflictos de intereses o recusaciones en el IMCT.  De igual manera se observa que se mantiene el canal plandeintegridad@imct.gov.co para denuncias frente a situaciones disciplinarias, conflictos de interés y conductas no éticas.</t>
  </si>
  <si>
    <t xml:space="preserve">La Subdirección Administrativa y Financiera ha realizado la socialización del plan de integridad a través de ocho (8) piezas educativas divulgadas por correo electronico, por la Intranet, publicaciones en la pagina web de IMCT en el link https://imct.gov.co/recusacion/ donde se explican los canales de como se debe realizar el reporte de conflicto de intereses, reporte de recusación teniendo en cuenta el formulario que establecio el IMCT. </t>
  </si>
  <si>
    <t xml:space="preserve">Continuar con acciones de difusión del Código de Integridad que implemento la Instituto Municipal de Cultura y Turismo de Bucaramanga. La Oficina de Control Interno recomienda verificar la fecha limite de cumplimiento de la acción debido que esta no coincide con la periodicidad. </t>
  </si>
  <si>
    <t xml:space="preserve">Continuar con el seguimientto del canal de denuncias en el segundo semestre de la vigencia 2026
Finalizando la vigencia 2026 se debe evidenciar el informe anual de los presuntos actos de corrupción presentados en el Canal de denuncia </t>
  </si>
  <si>
    <t>La Oficina Asesora de Control Interno recomienda realizar la publicación en las redes sociales institucionales del canal de denuncia de presuntos actos de corrupción.</t>
  </si>
  <si>
    <t>Se evidencia que el dia 24 de junio de 2026  se realizó la capacitación de lineamientos para la prevención y control de lavado de activos y financiación del terrorismo enfocandosen en la Identificación, Valoración y Control de Riesgos LAFR/FPADM</t>
  </si>
  <si>
    <t xml:space="preserve">Se recomienda identificar claramente la causa raiz del riesgo, para así implementar acciones de mitigación. 
Por otra parte, está pendiente la aprobación por parte del Comité Institucional de Coordinación de Control Interno. 
</t>
  </si>
  <si>
    <t>Continuar realizando el seguimiento al Decreto 830 de 2021 durante el segundo semestre de la vigencia 2026.</t>
  </si>
  <si>
    <t xml:space="preserve">Se evidencia el seguimiento realizado a través del informe "Plan Estrategico de Talento Humano"  que en cumplimiento de lo establecido en el Decreto 830 de 2021 y la Ley 2013 de 2019, se realizó el seguimiento correspondiente de servidores públicos obligados a registrar su información como Personas Expuestas Políticamente (PEP) y a declarar posibles conflictos de interés, a través del diligenciamiento en el aplicativo “Por la Integridad”. </t>
  </si>
  <si>
    <t xml:space="preserve">Se evidenció que el día 30 de junio de 2026 se realizó seguimiento a la verificación de antecedentes de una muestra aleatoria del 30% equivalente a 14 servidores publicos y actualización de la información en la plataforma Sigep ll respecto a la fecha de la ultima actualización de las hojas de vida </t>
  </si>
  <si>
    <t xml:space="preserve">
Si bien la  actividad se encuentra ejecutada al 100%, se aconseja realizar una nueva jornada de aplicación de la muestra  durante el segundo semestre del año.</t>
  </si>
  <si>
    <t xml:space="preserve">Se evidencio que la Oficina Asesora Jurídica expidió la Circular No. 4 del 12 de junio de 2026, mediante la cual se socializó el formato de Declaración de Prevención del Lavado de Activos y de la Financiación del Terrorismo (LA/FT).  Así mismo,  el 18 de junio fue socializada a través de correo electronico a empleados y contratistas del IMCT. </t>
  </si>
  <si>
    <t xml:space="preserve">Se recomienda la implementación del Formato creado. </t>
  </si>
  <si>
    <t xml:space="preserve">Se evidencia que se tiene proyectado y codificado el formato DECLARACIÓN DE PREVENCIÓN DEL LAVADO DE ACTIVOS, DE LA FINANCIACIÓN DEL TERRORISMO Y DE LA FINANCIACIÓN DE PROLIFERACIÓN DE ARMAS DE DESTRUCCIÓN MASIVA (LAFT/FPADM). </t>
  </si>
  <si>
    <t xml:space="preserve">En el proceso anexo INVITACIÓN PÚBLICA No. IMCT-MC-015-2026  en el numeral 11.2.1.17 DECLARACIÓN DE PREVENCIÓN DEL LAVADO DE ACTIVOS, FINANCIACIÓN DEL TERRORISMO Y 
FINANCIACIÓN DE LA PROLIFERACIÓN DE ARMAS DE DESTRUCCIÓN MASIVA – LA/FT/FPADM.
Pero no se evidencia el formato creado. </t>
  </si>
  <si>
    <t xml:space="preserve">Con corte 30 de junio de 2026, no se ha realizado el Comité de Gestión y Desempeño, ni el Comité Institucional de Coordinación de Control Interno, espacio donde se socializará los avances y recomendaciones referentes al seguimiento y evaluación del Plan Transitorio de Transparencia y Etica Pública. </t>
  </si>
  <si>
    <r>
      <t>Promover la participación de servidores públicos y contratistas en la realizacion del</t>
    </r>
    <r>
      <rPr>
        <b/>
        <u/>
        <sz val="10"/>
        <color rgb="FF000000"/>
        <rFont val="Arial"/>
        <family val="2"/>
      </rPr>
      <t xml:space="preserve"> curso de integridad, transparencia y lucha contra la corrupción</t>
    </r>
    <r>
      <rPr>
        <sz val="10"/>
        <color rgb="FF000000"/>
        <rFont val="Arial"/>
        <family val="2"/>
      </rPr>
      <t xml:space="preserve"> establecido por Función Pública para dar cumplimiento a la Ley 2016 de 2020. </t>
    </r>
  </si>
  <si>
    <t xml:space="preserve">La Oficina Asesora de Control Interno evidenció los soportes de cada una de las capacitaciones realizadas (invitación, registro de asistencia, lista de asistencia y  fotografias) sin embargo indica que tiene una periodicidad trimestral y las capacitaciones fueron realizadas en los meses de mayo y junio. </t>
  </si>
  <si>
    <t>La Oficina Asesora de Control Interno recomienda verificar la periodicidad de la acción y dar cumplimiento a las acciones planeadas para el segundo semestre de la vigencia 2026.</t>
  </si>
  <si>
    <t xml:space="preserve">La Oficina Asesora de Control Inteno recomienda continuar con el cumplimiento de las acciones de la politica de Código de Integridad en el segundo semestre de la presente vigencia. </t>
  </si>
  <si>
    <t xml:space="preserve">Se observó que en Plan de Capacitación del IMCT para la vigencia 2026 se incorporaron siete (7) capacitaciones relacionada con integridad, código de integridad y gestión preventiva de conflictos de intereses, sin embargo se evidencia que el formato del Cronograma del PIC no se encuentra diligenciado con las actividades  ya ejecutadas, solo se encuentra relacionado lo que se tiene programado. </t>
  </si>
  <si>
    <t>En el mes de mayo la Subdirección Administrativa y Financiera realiza la convocatoria para que tanto funcionarios como contratistas realicen el curso de Integridad, del cual se arrojo una participación del 97,8 % de los servidores públicos y del 89,3 % de los contratistas.</t>
  </si>
  <si>
    <t xml:space="preserve">Teniendo en cuenta que el curso de Integridad se realiza una única vez se recomienda cambiar la periodicidad de la acción.  Por otra parte se recomienda que los contratistas que no hayan realizado el Curso de Integridad lo realicen antes de terminación de su contrato. </t>
  </si>
  <si>
    <t>Se evidenció el monitoreo realizado al cumplimiento de la Declaración de Bienes y Rentas de Contratistas dejando como resultado que  todo contratista debe tener actualizada la pagina del SIGEP ll al momento de la contratación, debido qe este requisito es obligatorio para la vinculación contractual de los contratistas</t>
  </si>
  <si>
    <t>Se evidenció la expedición de la Circular No. 003 del 25 de mayo de 2026 dirigida a servidores públicos y contratistas para la realización de la declaración de conflictos de intereses.
Por otra parte se realizó la socialización de la Circular No. 003 a través del correo electrónico institucional el sía 29 de mayo de 2026</t>
  </si>
  <si>
    <t>La Oficina Asesora de Control Interno de acuerdo al seguimieno trimestral pudo evidenciar que durante el primer semestre de la vigencia 2026, no se registraron declaraciones ni trámites relacionados con conflictos de intereses o recusaciones en el IMCT.</t>
  </si>
  <si>
    <t xml:space="preserve">Se evidenciala estrategía de Racionalización de tramites debidamente actualizada en la vigencia 2026 y aprobada por el Comite Institucional de Gestión y Desempeño.  De igual manera en el mes de Junio se realizó la Solicitud de reporte mensual de OPA para actualización en SUIT a través de correo electronico. 
Por otra parte se evidencia publicado en la pagina web del IMCT en el link: https://imct.gov.co/transparencia/tramites/ las OPAS con las que cuenta la entidad:
Solicitud de visitas guiadas a estudiantes, Presentación de propuestas Radiofónicas, Prestamos de espacios fisicos, Prestamos Bibliotecario y Servicio Bibliobús las cuales cuentan con su respectivos formulario de solicitud y Descripción de cada una. </t>
  </si>
  <si>
    <t>La Oficina Asesora de Control Interno tiene programada en el Plan de Auditorias y Seguimiento esta actividad para el segundo semestre de la vigencia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</si>
</sst>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_€_-;\-* #,##0.00\ _€_-;_-* &quot;-&quot;??\ _€_-;_-@_-"/>
    <numFmt numFmtId="165" formatCode="dd/mm/yyyy;@"/>
  </numFmts>
  <fonts count="48" x14ac:knownFonts="1">
    <font>
      <sz val="11"/>
      <color theme="1"/>
      <name val="Calibri"/>
      <family val="2"/>
      <scheme val="minor"/>
    </font>
    <font>
      <sz val="10"/>
      <name val="Arial"/>
      <family val="2"/>
    </font>
    <font>
      <b/>
      <sz val="9"/>
      <name val="Arial"/>
      <family val="2"/>
    </font>
    <font>
      <sz val="11"/>
      <color theme="1"/>
      <name val="Calibri"/>
      <family val="2"/>
      <scheme val="minor"/>
    </font>
    <font>
      <sz val="12"/>
      <color theme="1"/>
      <name val="Calibri"/>
      <family val="2"/>
      <scheme val="minor"/>
    </font>
    <font>
      <sz val="11"/>
      <color theme="1"/>
      <name val="Arial"/>
      <family val="2"/>
    </font>
    <font>
      <sz val="10"/>
      <color theme="1"/>
      <name val="Arial"/>
      <family val="2"/>
    </font>
    <font>
      <sz val="10"/>
      <color rgb="FF000000"/>
      <name val="Arial"/>
      <family val="2"/>
    </font>
    <font>
      <b/>
      <sz val="10"/>
      <color theme="1" tint="0.34998626667073579"/>
      <name val="Arial"/>
      <family val="2"/>
    </font>
    <font>
      <b/>
      <sz val="10"/>
      <color theme="1"/>
      <name val="Arial"/>
      <family val="2"/>
    </font>
    <font>
      <sz val="11"/>
      <color theme="1" tint="0.34998626667073579"/>
      <name val="Calibri"/>
      <family val="2"/>
      <scheme val="minor"/>
    </font>
    <font>
      <b/>
      <sz val="11"/>
      <color theme="1" tint="0.34998626667073579"/>
      <name val="Arial"/>
      <family val="2"/>
    </font>
    <font>
      <b/>
      <sz val="12"/>
      <color theme="1" tint="0.34998626667073579"/>
      <name val="Arial"/>
      <family val="2"/>
    </font>
    <font>
      <b/>
      <sz val="11"/>
      <color theme="1"/>
      <name val="Arial"/>
      <family val="2"/>
    </font>
    <font>
      <b/>
      <sz val="8"/>
      <color theme="1"/>
      <name val="Arial"/>
      <family val="2"/>
    </font>
    <font>
      <b/>
      <sz val="10"/>
      <color rgb="FFFF0000"/>
      <name val="Arial"/>
      <family val="2"/>
    </font>
    <font>
      <sz val="11"/>
      <color rgb="FF385623"/>
      <name val="Arial"/>
      <family val="2"/>
    </font>
    <font>
      <b/>
      <sz val="11"/>
      <color rgb="FF385623"/>
      <name val="Arial"/>
      <family val="2"/>
    </font>
    <font>
      <b/>
      <sz val="9"/>
      <color rgb="FF385623"/>
      <name val="Arial"/>
      <family val="2"/>
    </font>
    <font>
      <b/>
      <sz val="9"/>
      <color theme="1"/>
      <name val="Arial"/>
      <family val="2"/>
    </font>
    <font>
      <b/>
      <sz val="9"/>
      <color rgb="FF000000"/>
      <name val="Arial"/>
      <family val="2"/>
    </font>
    <font>
      <b/>
      <sz val="10"/>
      <color rgb="FF000000"/>
      <name val="Arial"/>
      <family val="2"/>
    </font>
    <font>
      <sz val="11"/>
      <name val="Arial"/>
      <family val="2"/>
    </font>
    <font>
      <u/>
      <sz val="11"/>
      <color theme="10"/>
      <name val="Calibri"/>
      <family val="2"/>
      <scheme val="minor"/>
    </font>
    <font>
      <b/>
      <sz val="14"/>
      <color theme="1" tint="0.34998626667073579"/>
      <name val="Arial"/>
      <family val="2"/>
    </font>
    <font>
      <b/>
      <sz val="16"/>
      <color theme="1" tint="0.34998626667073579"/>
      <name val="Arial"/>
      <family val="2"/>
    </font>
    <font>
      <b/>
      <sz val="14"/>
      <name val="Arial"/>
      <family val="2"/>
    </font>
    <font>
      <b/>
      <u/>
      <sz val="10"/>
      <color rgb="FF000000"/>
      <name val="Arial"/>
      <family val="2"/>
    </font>
    <font>
      <sz val="12"/>
      <color rgb="FF000000"/>
      <name val="Arial"/>
      <family val="2"/>
    </font>
    <font>
      <b/>
      <u/>
      <sz val="12"/>
      <color rgb="FF00B050"/>
      <name val="Arial"/>
      <family val="2"/>
    </font>
    <font>
      <u/>
      <sz val="10"/>
      <color rgb="FF0070C0"/>
      <name val="Arial"/>
      <family val="2"/>
    </font>
    <font>
      <sz val="10"/>
      <color theme="1"/>
      <name val="Arial"/>
      <family val="2"/>
    </font>
    <font>
      <b/>
      <sz val="14"/>
      <color theme="1"/>
      <name val="Arial"/>
      <family val="2"/>
    </font>
    <font>
      <sz val="11"/>
      <color theme="1"/>
      <name val="Arial"/>
      <family val="2"/>
    </font>
    <font>
      <sz val="12"/>
      <name val="Arial"/>
      <family val="2"/>
    </font>
    <font>
      <b/>
      <u/>
      <sz val="11"/>
      <name val="Arial"/>
      <family val="2"/>
    </font>
    <font>
      <sz val="11"/>
      <name val="Calibri"/>
      <family val="2"/>
      <scheme val="minor"/>
    </font>
    <font>
      <b/>
      <sz val="12"/>
      <name val="Arial"/>
      <family val="2"/>
    </font>
    <font>
      <sz val="14"/>
      <name val="Arial"/>
      <family val="2"/>
    </font>
    <font>
      <b/>
      <u/>
      <sz val="10"/>
      <name val="Arial"/>
      <family val="2"/>
    </font>
    <font>
      <u/>
      <sz val="10"/>
      <name val="Arial"/>
      <family val="2"/>
    </font>
    <font>
      <b/>
      <sz val="10"/>
      <name val="Arial"/>
      <family val="2"/>
    </font>
    <font>
      <u/>
      <sz val="10"/>
      <color theme="10"/>
      <name val="Calibri"/>
      <family val="2"/>
      <scheme val="minor"/>
    </font>
    <font>
      <sz val="10"/>
      <color theme="1" tint="0.34998626667073579"/>
      <name val="Arial"/>
      <family val="2"/>
    </font>
    <font>
      <u/>
      <sz val="11"/>
      <color theme="10"/>
      <name val="Arial"/>
      <family val="2"/>
    </font>
    <font>
      <u/>
      <sz val="28"/>
      <color theme="10"/>
      <name val="Arial"/>
      <family val="2"/>
    </font>
    <font>
      <sz val="11"/>
      <color theme="1" tint="0.34998626667073579"/>
      <name val="Arial"/>
      <family val="2"/>
    </font>
    <font>
      <u/>
      <sz val="10"/>
      <color theme="10"/>
      <name val="Arial"/>
      <family val="2"/>
    </font>
  </fonts>
  <fills count="16">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rgb="FF92D050"/>
        <bgColor indexed="64"/>
      </patternFill>
    </fill>
    <fill>
      <patternFill patternType="solid">
        <fgColor rgb="FFEDEDED"/>
        <bgColor indexed="64"/>
      </patternFill>
    </fill>
    <fill>
      <patternFill patternType="solid">
        <fgColor rgb="FFF1FFC3"/>
        <bgColor indexed="64"/>
      </patternFill>
    </fill>
    <fill>
      <patternFill patternType="solid">
        <fgColor rgb="FFE2EF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rgb="FFB4ECB9"/>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theme="0"/>
      </patternFill>
    </fill>
  </fills>
  <borders count="56">
    <border>
      <left/>
      <right/>
      <top/>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style="dashed">
        <color theme="9" tint="-0.249977111117893"/>
      </left>
      <right style="dashed">
        <color theme="9" tint="-0.249977111117893"/>
      </right>
      <top style="dashed">
        <color theme="9" tint="-0.249977111117893"/>
      </top>
      <bottom style="dashed">
        <color theme="9" tint="-0.249977111117893"/>
      </bottom>
      <diagonal/>
    </border>
    <border>
      <left style="thin">
        <color theme="6" tint="-0.24994659260841701"/>
      </left>
      <right style="thin">
        <color theme="6" tint="-0.24994659260841701"/>
      </right>
      <top/>
      <bottom style="thin">
        <color theme="6" tint="-0.24994659260841701"/>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right style="thin">
        <color theme="6" tint="-0.24994659260841701"/>
      </right>
      <top/>
      <bottom/>
      <diagonal/>
    </border>
    <border>
      <left/>
      <right style="thin">
        <color theme="6" tint="-0.24994659260841701"/>
      </right>
      <top style="thin">
        <color theme="6" tint="-0.24994659260841701"/>
      </top>
      <bottom/>
      <diagonal/>
    </border>
    <border>
      <left/>
      <right style="thin">
        <color theme="6" tint="-0.24994659260841701"/>
      </right>
      <top/>
      <bottom style="thin">
        <color theme="6" tint="-0.24994659260841701"/>
      </bottom>
      <diagonal/>
    </border>
    <border>
      <left style="thin">
        <color theme="6" tint="-0.24994659260841701"/>
      </left>
      <right/>
      <top style="thin">
        <color theme="6" tint="-0.24994659260841701"/>
      </top>
      <bottom style="thin">
        <color theme="6" tint="-0.24994659260841701"/>
      </bottom>
      <diagonal/>
    </border>
    <border>
      <left/>
      <right/>
      <top style="thin">
        <color theme="6" tint="-0.24994659260841701"/>
      </top>
      <bottom style="thin">
        <color theme="6" tint="-0.24994659260841701"/>
      </bottom>
      <diagonal/>
    </border>
    <border>
      <left style="thin">
        <color theme="6" tint="-0.24994659260841701"/>
      </left>
      <right style="thin">
        <color theme="6" tint="-0.24994659260841701"/>
      </right>
      <top style="thin">
        <color theme="6" tint="-0.24994659260841701"/>
      </top>
      <bottom/>
      <diagonal/>
    </border>
    <border>
      <left style="thin">
        <color theme="6" tint="-0.24994659260841701"/>
      </left>
      <right style="thin">
        <color theme="6" tint="-0.24994659260841701"/>
      </right>
      <top/>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thin">
        <color theme="6" tint="-0.24994659260841701"/>
      </left>
      <right style="dashed">
        <color theme="9" tint="-0.24994659260841701"/>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6" tint="-0.24994659260841701"/>
      </left>
      <right/>
      <top/>
      <bottom/>
      <diagonal/>
    </border>
    <border>
      <left style="thin">
        <color indexed="64"/>
      </left>
      <right style="thin">
        <color indexed="64"/>
      </right>
      <top/>
      <bottom/>
      <diagonal/>
    </border>
    <border>
      <left style="thin">
        <color indexed="64"/>
      </left>
      <right/>
      <top/>
      <bottom/>
      <diagonal/>
    </border>
    <border>
      <left style="thin">
        <color theme="6" tint="-0.24994659260841701"/>
      </left>
      <right/>
      <top style="thin">
        <color indexed="64"/>
      </top>
      <bottom/>
      <diagonal/>
    </border>
    <border>
      <left style="thin">
        <color theme="6" tint="-0.24994659260841701"/>
      </left>
      <right/>
      <top/>
      <bottom style="thin">
        <color indexed="64"/>
      </bottom>
      <diagonal/>
    </border>
    <border>
      <left style="thin">
        <color theme="6" tint="-0.24994659260841701"/>
      </left>
      <right style="thin">
        <color indexed="64"/>
      </right>
      <top style="thin">
        <color theme="6" tint="-0.24994659260841701"/>
      </top>
      <bottom/>
      <diagonal/>
    </border>
    <border>
      <left style="thin">
        <color theme="6" tint="-0.24994659260841701"/>
      </left>
      <right style="thin">
        <color indexed="64"/>
      </right>
      <top/>
      <bottom style="thin">
        <color theme="6" tint="-0.24994659260841701"/>
      </bottom>
      <diagonal/>
    </border>
    <border>
      <left/>
      <right/>
      <top/>
      <bottom style="thin">
        <color rgb="FF000000"/>
      </bottom>
      <diagonal/>
    </border>
    <border>
      <left/>
      <right style="thin">
        <color theme="6" tint="-0.24994659260841701"/>
      </right>
      <top/>
      <bottom style="thin">
        <color indexed="64"/>
      </bottom>
      <diagonal/>
    </border>
    <border>
      <left style="thin">
        <color theme="6" tint="-0.24994659260841701"/>
      </left>
      <right style="thin">
        <color theme="6" tint="-0.24994659260841701"/>
      </right>
      <top style="thin">
        <color theme="6" tint="-0.24994659260841701"/>
      </top>
      <bottom style="thin">
        <color indexed="64"/>
      </bottom>
      <diagonal/>
    </border>
    <border>
      <left style="thin">
        <color theme="6" tint="-0.24994659260841701"/>
      </left>
      <right/>
      <top style="thin">
        <color theme="6" tint="-0.24994659260841701"/>
      </top>
      <bottom style="thin">
        <color indexed="64"/>
      </bottom>
      <diagonal/>
    </border>
  </borders>
  <cellStyleXfs count="8">
    <xf numFmtId="0" fontId="0" fillId="0" borderId="0"/>
    <xf numFmtId="43" fontId="3" fillId="0" borderId="0" applyFont="0" applyFill="0" applyBorder="0" applyAlignment="0" applyProtection="0"/>
    <xf numFmtId="164" fontId="3" fillId="0" borderId="0" applyFont="0" applyFill="0" applyBorder="0" applyAlignment="0" applyProtection="0"/>
    <xf numFmtId="0" fontId="4" fillId="0" borderId="0"/>
    <xf numFmtId="0" fontId="1" fillId="0" borderId="0" applyNumberFormat="0" applyFont="0" applyFill="0" applyBorder="0" applyAlignment="0" applyProtection="0"/>
    <xf numFmtId="9" fontId="3"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cellStyleXfs>
  <cellXfs count="334">
    <xf numFmtId="0" fontId="0" fillId="0" borderId="0" xfId="0"/>
    <xf numFmtId="0" fontId="0" fillId="0" borderId="0" xfId="0"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9" fontId="1" fillId="0" borderId="1" xfId="0" applyNumberFormat="1" applyFont="1" applyBorder="1" applyAlignment="1">
      <alignment horizontal="center" vertical="center" wrapText="1"/>
    </xf>
    <xf numFmtId="0" fontId="1" fillId="2" borderId="1" xfId="0" applyFont="1" applyFill="1" applyBorder="1" applyAlignment="1">
      <alignment horizontal="justify" vertical="center" wrapText="1"/>
    </xf>
    <xf numFmtId="0" fontId="1" fillId="0" borderId="3" xfId="0" applyFont="1" applyBorder="1" applyAlignment="1">
      <alignment horizontal="center" vertical="center" wrapText="1"/>
    </xf>
    <xf numFmtId="9" fontId="7" fillId="2" borderId="4" xfId="0" applyNumberFormat="1" applyFont="1" applyFill="1" applyBorder="1" applyAlignment="1">
      <alignment horizontal="center" vertical="center" wrapText="1"/>
    </xf>
    <xf numFmtId="9" fontId="1" fillId="2" borderId="4"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0" fillId="0" borderId="0" xfId="0" applyFont="1" applyAlignment="1">
      <alignment horizontal="center" vertical="center" wrapText="1"/>
    </xf>
    <xf numFmtId="0" fontId="5" fillId="0" borderId="15" xfId="0" applyFont="1" applyBorder="1" applyAlignment="1">
      <alignment horizontal="center" vertical="center" wrapText="1"/>
    </xf>
    <xf numFmtId="0" fontId="14" fillId="4" borderId="22" xfId="0" applyFont="1" applyFill="1" applyBorder="1" applyAlignment="1">
      <alignment horizontal="center" vertical="center" wrapText="1"/>
    </xf>
    <xf numFmtId="0" fontId="6" fillId="0" borderId="19" xfId="0" applyFont="1" applyBorder="1" applyAlignment="1">
      <alignment horizontal="center" vertical="center"/>
    </xf>
    <xf numFmtId="0" fontId="6" fillId="0" borderId="22" xfId="0" applyFont="1" applyBorder="1" applyAlignment="1">
      <alignment horizontal="center" vertical="center" wrapText="1"/>
    </xf>
    <xf numFmtId="0" fontId="15" fillId="0" borderId="19" xfId="0" applyFont="1" applyBorder="1" applyAlignment="1">
      <alignment horizontal="center" vertical="center"/>
    </xf>
    <xf numFmtId="0" fontId="15" fillId="0" borderId="22" xfId="0" applyFont="1" applyBorder="1" applyAlignment="1">
      <alignment horizontal="center" vertical="center" wrapText="1"/>
    </xf>
    <xf numFmtId="0" fontId="16" fillId="0" borderId="22" xfId="0" applyFont="1" applyBorder="1" applyAlignment="1">
      <alignment horizontal="center" vertical="center" wrapText="1"/>
    </xf>
    <xf numFmtId="0" fontId="17" fillId="0" borderId="22" xfId="0" applyFont="1" applyBorder="1" applyAlignment="1">
      <alignment horizontal="center" vertical="center" wrapText="1"/>
    </xf>
    <xf numFmtId="165" fontId="1" fillId="0" borderId="8" xfId="0" applyNumberFormat="1" applyFont="1" applyBorder="1" applyAlignment="1">
      <alignment horizontal="center" vertical="center" wrapText="1"/>
    </xf>
    <xf numFmtId="0" fontId="1" fillId="0" borderId="8" xfId="0" applyFont="1" applyBorder="1" applyAlignment="1">
      <alignment horizontal="center" vertical="center" wrapText="1"/>
    </xf>
    <xf numFmtId="9" fontId="20" fillId="4" borderId="15" xfId="5" applyFont="1" applyFill="1" applyBorder="1" applyAlignment="1">
      <alignment horizontal="center" vertical="center"/>
    </xf>
    <xf numFmtId="0" fontId="20" fillId="4" borderId="15" xfId="0" applyFont="1" applyFill="1" applyBorder="1" applyAlignment="1">
      <alignment horizontal="center" vertical="center" wrapText="1"/>
    </xf>
    <xf numFmtId="0" fontId="20" fillId="4" borderId="15" xfId="0" applyFont="1" applyFill="1" applyBorder="1" applyAlignment="1">
      <alignment horizontal="center" vertical="center"/>
    </xf>
    <xf numFmtId="0" fontId="21" fillId="9" borderId="15" xfId="0" applyFont="1" applyFill="1" applyBorder="1" applyAlignment="1">
      <alignment horizontal="center" vertical="center" wrapText="1"/>
    </xf>
    <xf numFmtId="0" fontId="20" fillId="9" borderId="15" xfId="0" applyFont="1" applyFill="1" applyBorder="1" applyAlignment="1">
      <alignment horizontal="center" vertical="center"/>
    </xf>
    <xf numFmtId="0" fontId="19" fillId="10" borderId="15" xfId="0" applyFont="1" applyFill="1" applyBorder="1" applyAlignment="1">
      <alignment horizontal="center" vertical="center"/>
    </xf>
    <xf numFmtId="0" fontId="20" fillId="10" borderId="15" xfId="0" applyFont="1" applyFill="1" applyBorder="1" applyAlignment="1">
      <alignment horizontal="center" vertical="center" wrapText="1"/>
    </xf>
    <xf numFmtId="0" fontId="21" fillId="10" borderId="15" xfId="0" applyFont="1" applyFill="1" applyBorder="1" applyAlignment="1">
      <alignment horizontal="center" vertical="center" wrapText="1"/>
    </xf>
    <xf numFmtId="0" fontId="20" fillId="10" borderId="15" xfId="0" applyFont="1" applyFill="1" applyBorder="1" applyAlignment="1">
      <alignment horizontal="center" vertical="center"/>
    </xf>
    <xf numFmtId="0" fontId="1" fillId="2" borderId="8" xfId="0" applyFont="1" applyFill="1" applyBorder="1" applyAlignment="1">
      <alignment horizontal="center" vertical="center" wrapText="1"/>
    </xf>
    <xf numFmtId="165" fontId="1" fillId="0" borderId="15" xfId="0" applyNumberFormat="1" applyFont="1" applyBorder="1" applyAlignment="1">
      <alignment horizontal="center" vertical="center" wrapText="1"/>
    </xf>
    <xf numFmtId="165" fontId="1" fillId="2" borderId="15" xfId="0" applyNumberFormat="1" applyFont="1" applyFill="1" applyBorder="1" applyAlignment="1">
      <alignment horizontal="center" vertical="center" wrapText="1"/>
    </xf>
    <xf numFmtId="0" fontId="8" fillId="3" borderId="15" xfId="0" applyFont="1" applyFill="1" applyBorder="1" applyAlignment="1">
      <alignment horizontal="center" vertical="center" wrapText="1"/>
    </xf>
    <xf numFmtId="0" fontId="2" fillId="0" borderId="0" xfId="3" applyFont="1" applyAlignment="1">
      <alignment horizontal="center" vertical="center" wrapText="1"/>
    </xf>
    <xf numFmtId="0" fontId="9" fillId="0" borderId="0" xfId="0" applyFont="1" applyAlignment="1">
      <alignment horizontal="center" vertical="center"/>
    </xf>
    <xf numFmtId="0" fontId="8" fillId="3" borderId="0" xfId="0" applyFont="1" applyFill="1" applyAlignment="1">
      <alignment horizontal="center" vertical="center" wrapText="1"/>
    </xf>
    <xf numFmtId="0" fontId="5" fillId="0" borderId="15" xfId="0" applyFont="1" applyBorder="1" applyAlignment="1">
      <alignment horizontal="justify" vertical="center" wrapText="1"/>
    </xf>
    <xf numFmtId="0" fontId="21" fillId="9" borderId="41" xfId="0" applyFont="1" applyFill="1" applyBorder="1" applyAlignment="1">
      <alignment horizontal="center" vertical="center" wrapText="1"/>
    </xf>
    <xf numFmtId="0" fontId="6" fillId="0" borderId="15" xfId="0" applyFont="1" applyBorder="1" applyAlignment="1">
      <alignment horizontal="center" vertical="center" wrapText="1"/>
    </xf>
    <xf numFmtId="0" fontId="1" fillId="0" borderId="15" xfId="0" applyFont="1" applyBorder="1" applyAlignment="1">
      <alignment horizontal="justify" vertical="center" wrapText="1"/>
    </xf>
    <xf numFmtId="9" fontId="1" fillId="0" borderId="15" xfId="0" applyNumberFormat="1" applyFont="1" applyBorder="1" applyAlignment="1">
      <alignment horizontal="center" vertical="center" wrapText="1"/>
    </xf>
    <xf numFmtId="0" fontId="1" fillId="0" borderId="15" xfId="0" applyFont="1" applyBorder="1" applyAlignment="1">
      <alignment horizontal="center" vertical="center" wrapText="1"/>
    </xf>
    <xf numFmtId="1" fontId="1" fillId="0" borderId="15" xfId="0" applyNumberFormat="1" applyFont="1" applyBorder="1" applyAlignment="1">
      <alignment horizontal="center" vertical="center" wrapText="1"/>
    </xf>
    <xf numFmtId="0" fontId="6" fillId="2" borderId="15" xfId="0" applyFont="1" applyFill="1" applyBorder="1" applyAlignment="1">
      <alignment horizontal="center" vertical="center" wrapText="1"/>
    </xf>
    <xf numFmtId="0" fontId="1" fillId="2" borderId="15" xfId="0" applyFont="1" applyFill="1" applyBorder="1" applyAlignment="1">
      <alignment horizontal="justify" vertical="center" wrapText="1"/>
    </xf>
    <xf numFmtId="0" fontId="1" fillId="2" borderId="15" xfId="0" applyFont="1" applyFill="1" applyBorder="1" applyAlignment="1">
      <alignment horizontal="center" vertical="center" wrapText="1"/>
    </xf>
    <xf numFmtId="14" fontId="1" fillId="0" borderId="15" xfId="0" applyNumberFormat="1" applyFont="1" applyBorder="1" applyAlignment="1">
      <alignment horizontal="center" vertical="center" wrapText="1"/>
    </xf>
    <xf numFmtId="9" fontId="1" fillId="2" borderId="15" xfId="0" applyNumberFormat="1" applyFont="1" applyFill="1" applyBorder="1" applyAlignment="1">
      <alignment horizontal="center" vertical="center" wrapText="1"/>
    </xf>
    <xf numFmtId="16" fontId="6" fillId="0" borderId="15"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0" borderId="15" xfId="0" applyFont="1" applyBorder="1" applyAlignment="1">
      <alignment horizontal="center" vertical="center"/>
    </xf>
    <xf numFmtId="0" fontId="6" fillId="0" borderId="15" xfId="0" applyFont="1" applyBorder="1" applyAlignment="1">
      <alignment horizontal="justify" vertical="center"/>
    </xf>
    <xf numFmtId="0" fontId="6" fillId="2" borderId="15" xfId="0" applyFont="1" applyFill="1" applyBorder="1" applyAlignment="1">
      <alignment horizontal="center" vertical="center"/>
    </xf>
    <xf numFmtId="0" fontId="6" fillId="2" borderId="15" xfId="0" applyFont="1" applyFill="1" applyBorder="1" applyAlignment="1">
      <alignment horizontal="justify" vertical="center"/>
    </xf>
    <xf numFmtId="0" fontId="13" fillId="0" borderId="15" xfId="0" applyFont="1" applyBorder="1" applyAlignment="1">
      <alignment horizontal="center" vertical="center"/>
    </xf>
    <xf numFmtId="9" fontId="6" fillId="2" borderId="15" xfId="0" applyNumberFormat="1" applyFont="1" applyFill="1" applyBorder="1" applyAlignment="1">
      <alignment horizontal="center" vertical="center"/>
    </xf>
    <xf numFmtId="0" fontId="6" fillId="2" borderId="15" xfId="0" applyFont="1" applyFill="1" applyBorder="1" applyAlignment="1">
      <alignment horizontal="left" vertical="center" wrapText="1"/>
    </xf>
    <xf numFmtId="0" fontId="6" fillId="2" borderId="15" xfId="0" applyFont="1" applyFill="1" applyBorder="1" applyAlignment="1">
      <alignment horizontal="justify" vertical="center" wrapText="1"/>
    </xf>
    <xf numFmtId="9" fontId="32" fillId="11" borderId="15" xfId="0" applyNumberFormat="1" applyFont="1" applyFill="1" applyBorder="1" applyAlignment="1">
      <alignment horizontal="center" vertical="center"/>
    </xf>
    <xf numFmtId="0" fontId="8" fillId="3" borderId="5" xfId="0" applyFont="1" applyFill="1" applyBorder="1" applyAlignment="1">
      <alignment horizontal="center" vertical="center" wrapText="1"/>
    </xf>
    <xf numFmtId="0" fontId="6" fillId="0" borderId="54" xfId="0" applyFont="1" applyBorder="1" applyAlignment="1">
      <alignment horizontal="center" vertical="center" wrapText="1"/>
    </xf>
    <xf numFmtId="10" fontId="0" fillId="0" borderId="15" xfId="0" applyNumberFormat="1" applyBorder="1" applyAlignment="1">
      <alignment horizontal="center" vertical="center"/>
    </xf>
    <xf numFmtId="2" fontId="33" fillId="0" borderId="15" xfId="0" applyNumberFormat="1" applyFont="1" applyBorder="1" applyAlignment="1">
      <alignment horizontal="center" vertical="center"/>
    </xf>
    <xf numFmtId="0" fontId="34" fillId="0" borderId="15" xfId="0" applyFont="1" applyBorder="1" applyAlignment="1">
      <alignment horizontal="center" vertical="center" wrapText="1"/>
    </xf>
    <xf numFmtId="10" fontId="31" fillId="0" borderId="15" xfId="0" applyNumberFormat="1" applyFont="1" applyBorder="1" applyAlignment="1">
      <alignment horizontal="center" vertical="center"/>
    </xf>
    <xf numFmtId="10" fontId="0" fillId="15" borderId="15" xfId="0" applyNumberFormat="1" applyFill="1" applyBorder="1" applyAlignment="1">
      <alignment horizontal="center" vertical="center"/>
    </xf>
    <xf numFmtId="0" fontId="0" fillId="0" borderId="0" xfId="0" applyAlignment="1">
      <alignment vertical="center"/>
    </xf>
    <xf numFmtId="10" fontId="33" fillId="0" borderId="15" xfId="0" applyNumberFormat="1" applyFont="1" applyBorder="1" applyAlignment="1">
      <alignment horizontal="center" vertical="center"/>
    </xf>
    <xf numFmtId="9" fontId="1"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5" fillId="0" borderId="15" xfId="0" applyFont="1" applyBorder="1" applyAlignment="1">
      <alignment horizontal="justify" vertical="center"/>
    </xf>
    <xf numFmtId="0" fontId="22" fillId="0" borderId="15" xfId="0" applyFont="1" applyBorder="1" applyAlignment="1">
      <alignment horizontal="justify" vertical="center" wrapText="1"/>
    </xf>
    <xf numFmtId="14" fontId="1" fillId="0" borderId="8" xfId="0" applyNumberFormat="1" applyFont="1" applyBorder="1" applyAlignment="1">
      <alignment horizontal="center" vertical="center" wrapText="1"/>
    </xf>
    <xf numFmtId="0" fontId="6" fillId="0" borderId="1" xfId="0" applyFont="1" applyBorder="1" applyAlignment="1">
      <alignment horizontal="justify" vertical="center" wrapText="1"/>
    </xf>
    <xf numFmtId="0" fontId="22" fillId="0" borderId="15" xfId="0" applyFont="1" applyBorder="1" applyAlignment="1">
      <alignment horizontal="justify" vertical="center"/>
    </xf>
    <xf numFmtId="0" fontId="1" fillId="0" borderId="54" xfId="0" applyFont="1" applyBorder="1" applyAlignment="1">
      <alignment horizontal="justify" vertical="center" wrapText="1"/>
    </xf>
    <xf numFmtId="0" fontId="1" fillId="0" borderId="54" xfId="0" applyFont="1" applyBorder="1" applyAlignment="1">
      <alignment horizontal="center" vertical="center" wrapText="1"/>
    </xf>
    <xf numFmtId="14" fontId="1" fillId="0" borderId="55" xfId="0" applyNumberFormat="1" applyFont="1" applyBorder="1" applyAlignment="1">
      <alignment horizontal="center" vertical="center" wrapText="1"/>
    </xf>
    <xf numFmtId="0" fontId="22" fillId="0" borderId="15" xfId="0" applyFont="1" applyBorder="1" applyAlignment="1">
      <alignment horizontal="center" vertical="center"/>
    </xf>
    <xf numFmtId="0" fontId="22" fillId="0" borderId="15" xfId="0" applyFont="1" applyBorder="1" applyAlignment="1">
      <alignment horizontal="center" vertical="center" wrapText="1"/>
    </xf>
    <xf numFmtId="9" fontId="22" fillId="0" borderId="15" xfId="0" applyNumberFormat="1" applyFont="1" applyBorder="1" applyAlignment="1">
      <alignment horizontal="center" vertical="center"/>
    </xf>
    <xf numFmtId="0" fontId="22" fillId="0" borderId="15" xfId="0" applyFont="1" applyBorder="1" applyAlignment="1">
      <alignment vertical="center" wrapText="1"/>
    </xf>
    <xf numFmtId="9" fontId="22" fillId="0" borderId="15" xfId="5" applyFont="1" applyFill="1" applyBorder="1" applyAlignment="1">
      <alignment horizontal="center" vertical="center"/>
    </xf>
    <xf numFmtId="0" fontId="36" fillId="0" borderId="15" xfId="0" applyFont="1" applyBorder="1" applyAlignment="1">
      <alignment horizontal="center" vertical="center"/>
    </xf>
    <xf numFmtId="0" fontId="36" fillId="0" borderId="0" xfId="0" applyFont="1" applyAlignment="1">
      <alignment horizontal="center" vertical="center"/>
    </xf>
    <xf numFmtId="0" fontId="22" fillId="0" borderId="15" xfId="0" applyFont="1" applyBorder="1" applyAlignment="1">
      <alignment horizontal="left" vertical="top" wrapText="1"/>
    </xf>
    <xf numFmtId="9" fontId="38" fillId="0" borderId="15" xfId="0" applyNumberFormat="1" applyFont="1" applyBorder="1" applyAlignment="1">
      <alignment horizontal="center" vertical="center"/>
    </xf>
    <xf numFmtId="14" fontId="22" fillId="0" borderId="15" xfId="0" applyNumberFormat="1" applyFont="1" applyBorder="1" applyAlignment="1">
      <alignment horizontal="justify" vertical="center" wrapText="1"/>
    </xf>
    <xf numFmtId="16" fontId="6" fillId="0" borderId="1" xfId="0" applyNumberFormat="1" applyFont="1" applyBorder="1" applyAlignment="1">
      <alignment horizontal="justify" vertical="center" wrapText="1"/>
    </xf>
    <xf numFmtId="0" fontId="1" fillId="0" borderId="8" xfId="0" applyFont="1" applyBorder="1" applyAlignment="1">
      <alignment horizontal="justify" vertical="center" wrapText="1"/>
    </xf>
    <xf numFmtId="165" fontId="1" fillId="0" borderId="15" xfId="0" applyNumberFormat="1" applyFont="1" applyBorder="1" applyAlignment="1">
      <alignment horizontal="justify" vertical="center" wrapText="1"/>
    </xf>
    <xf numFmtId="0" fontId="22" fillId="0" borderId="15" xfId="0" applyFont="1" applyBorder="1" applyAlignment="1">
      <alignment horizontal="justify" vertical="top" wrapText="1"/>
    </xf>
    <xf numFmtId="0" fontId="22" fillId="0" borderId="15" xfId="0" applyFont="1" applyBorder="1" applyAlignment="1">
      <alignment horizontal="justify" vertical="top"/>
    </xf>
    <xf numFmtId="0" fontId="5" fillId="0" borderId="0" xfId="0" applyFont="1" applyAlignment="1">
      <alignment horizontal="center" vertical="top"/>
    </xf>
    <xf numFmtId="0" fontId="22" fillId="0" borderId="15" xfId="0" applyFont="1" applyBorder="1" applyAlignment="1">
      <alignment vertical="top" wrapText="1"/>
    </xf>
    <xf numFmtId="0" fontId="9" fillId="10" borderId="15" xfId="0" applyFont="1" applyFill="1" applyBorder="1" applyAlignment="1">
      <alignment horizontal="center" vertical="center" wrapText="1"/>
    </xf>
    <xf numFmtId="9" fontId="37" fillId="0" borderId="15" xfId="0" applyNumberFormat="1" applyFont="1" applyBorder="1" applyAlignment="1">
      <alignment horizontal="center" vertical="top"/>
    </xf>
    <xf numFmtId="0" fontId="6" fillId="2" borderId="15" xfId="0" applyFont="1" applyFill="1" applyBorder="1" applyAlignment="1">
      <alignment horizontal="center" vertical="top"/>
    </xf>
    <xf numFmtId="0" fontId="6" fillId="2" borderId="15" xfId="0" applyFont="1" applyFill="1" applyBorder="1" applyAlignment="1">
      <alignment horizontal="justify" vertical="top"/>
    </xf>
    <xf numFmtId="0" fontId="6" fillId="2" borderId="15" xfId="0" applyFont="1" applyFill="1" applyBorder="1" applyAlignment="1">
      <alignment horizontal="left" vertical="top" wrapText="1"/>
    </xf>
    <xf numFmtId="0" fontId="6" fillId="0" borderId="15" xfId="0" applyFont="1" applyBorder="1" applyAlignment="1">
      <alignment horizontal="left" vertical="top" wrapText="1"/>
    </xf>
    <xf numFmtId="0" fontId="6" fillId="0" borderId="0" xfId="0" applyFont="1" applyAlignment="1">
      <alignment horizontal="center" vertical="center"/>
    </xf>
    <xf numFmtId="0" fontId="9" fillId="10" borderId="15" xfId="0" applyFont="1" applyFill="1" applyBorder="1" applyAlignment="1">
      <alignment horizontal="center" vertical="center"/>
    </xf>
    <xf numFmtId="0" fontId="6" fillId="0" borderId="15" xfId="0" applyFont="1" applyBorder="1" applyAlignment="1">
      <alignment vertical="center" wrapText="1"/>
    </xf>
    <xf numFmtId="0" fontId="6" fillId="0" borderId="15" xfId="0" applyFont="1" applyBorder="1" applyAlignment="1">
      <alignment horizontal="justify" vertical="center" wrapText="1"/>
    </xf>
    <xf numFmtId="0" fontId="6" fillId="0" borderId="15" xfId="0" applyFont="1" applyBorder="1" applyAlignment="1">
      <alignment vertical="top" wrapText="1"/>
    </xf>
    <xf numFmtId="0" fontId="6" fillId="0" borderId="15" xfId="0" applyFont="1" applyBorder="1" applyAlignment="1">
      <alignment horizontal="justify" vertical="top" wrapText="1"/>
    </xf>
    <xf numFmtId="0" fontId="6" fillId="2" borderId="15" xfId="0" applyFont="1" applyFill="1" applyBorder="1" applyAlignment="1">
      <alignment horizontal="center" vertical="top" wrapText="1"/>
    </xf>
    <xf numFmtId="0" fontId="21" fillId="4" borderId="15" xfId="0" applyFont="1" applyFill="1" applyBorder="1" applyAlignment="1">
      <alignment horizontal="center" vertical="center" wrapText="1"/>
    </xf>
    <xf numFmtId="9" fontId="1" fillId="0" borderId="15" xfId="5" applyFont="1" applyFill="1" applyBorder="1" applyAlignment="1">
      <alignment horizontal="justify" vertical="top" wrapText="1"/>
    </xf>
    <xf numFmtId="0" fontId="1" fillId="0" borderId="15" xfId="0" applyFont="1" applyBorder="1" applyAlignment="1">
      <alignment horizontal="justify" vertical="top" wrapText="1"/>
    </xf>
    <xf numFmtId="0" fontId="1" fillId="0" borderId="15" xfId="0" applyFont="1" applyBorder="1" applyAlignment="1">
      <alignment vertical="top" wrapText="1"/>
    </xf>
    <xf numFmtId="0" fontId="1" fillId="0" borderId="15" xfId="0" applyFont="1" applyBorder="1" applyAlignment="1">
      <alignment horizontal="center" vertical="top" wrapText="1"/>
    </xf>
    <xf numFmtId="0" fontId="40" fillId="0" borderId="15" xfId="6" applyFont="1" applyFill="1" applyBorder="1" applyAlignment="1">
      <alignment horizontal="center" vertical="center" wrapText="1"/>
    </xf>
    <xf numFmtId="0" fontId="1" fillId="0" borderId="15" xfId="0" applyFont="1" applyBorder="1" applyAlignment="1">
      <alignment horizontal="left" vertical="top" wrapText="1"/>
    </xf>
    <xf numFmtId="0" fontId="40" fillId="0" borderId="15" xfId="7" applyFont="1" applyFill="1" applyBorder="1" applyAlignment="1">
      <alignment horizontal="center" vertical="top" wrapText="1"/>
    </xf>
    <xf numFmtId="0" fontId="42" fillId="0" borderId="15" xfId="6" applyFont="1" applyFill="1" applyBorder="1" applyAlignment="1">
      <alignment horizontal="center" vertical="center" wrapText="1"/>
    </xf>
    <xf numFmtId="0" fontId="6" fillId="0" borderId="0" xfId="0" applyFont="1" applyAlignment="1">
      <alignment horizontal="center" vertical="top"/>
    </xf>
    <xf numFmtId="0" fontId="6" fillId="0" borderId="0" xfId="0" applyFont="1" applyAlignment="1">
      <alignment horizontal="center" vertical="center" wrapText="1"/>
    </xf>
    <xf numFmtId="0" fontId="43" fillId="0" borderId="0" xfId="0" applyFont="1" applyAlignment="1">
      <alignment horizontal="center" vertical="center" wrapText="1"/>
    </xf>
    <xf numFmtId="9" fontId="21" fillId="4" borderId="15" xfId="5" applyFont="1" applyFill="1" applyBorder="1" applyAlignment="1">
      <alignment horizontal="center" vertical="center" wrapText="1"/>
    </xf>
    <xf numFmtId="0" fontId="1" fillId="0" borderId="0" xfId="0" applyFont="1" applyAlignment="1">
      <alignment horizontal="center" vertical="top" wrapText="1"/>
    </xf>
    <xf numFmtId="2" fontId="1" fillId="0" borderId="15" xfId="0" applyNumberFormat="1" applyFont="1" applyBorder="1" applyAlignment="1">
      <alignment horizontal="center" vertical="center" wrapText="1"/>
    </xf>
    <xf numFmtId="10" fontId="1" fillId="0" borderId="15" xfId="0" applyNumberFormat="1" applyFont="1" applyBorder="1" applyAlignment="1">
      <alignment horizontal="center" vertical="center" wrapText="1"/>
    </xf>
    <xf numFmtId="9" fontId="41" fillId="0" borderId="15" xfId="0" applyNumberFormat="1" applyFont="1" applyBorder="1" applyAlignment="1">
      <alignment horizontal="center" vertical="center" wrapText="1"/>
    </xf>
    <xf numFmtId="9" fontId="1" fillId="0" borderId="15" xfId="5" applyFont="1" applyBorder="1" applyAlignment="1">
      <alignment horizontal="center" vertical="top" wrapText="1"/>
    </xf>
    <xf numFmtId="0" fontId="6" fillId="2" borderId="0" xfId="0" applyFont="1" applyFill="1" applyAlignment="1">
      <alignment horizontal="center" vertical="center" wrapText="1"/>
    </xf>
    <xf numFmtId="0" fontId="8" fillId="3" borderId="15"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53" xfId="0" applyFont="1" applyFill="1" applyBorder="1" applyAlignment="1">
      <alignment horizontal="center" vertical="center" wrapText="1"/>
    </xf>
    <xf numFmtId="0" fontId="12" fillId="0" borderId="15" xfId="0" applyFont="1" applyBorder="1" applyAlignment="1">
      <alignment horizontal="center" vertical="center" wrapText="1"/>
    </xf>
    <xf numFmtId="0" fontId="11" fillId="0" borderId="15" xfId="0" applyFont="1" applyBorder="1" applyAlignment="1">
      <alignment horizontal="center" vertical="center" wrapText="1"/>
    </xf>
    <xf numFmtId="0" fontId="2" fillId="0" borderId="15" xfId="3" applyFont="1" applyBorder="1" applyAlignment="1">
      <alignment horizontal="center" vertical="center" wrapText="1"/>
    </xf>
    <xf numFmtId="0" fontId="9" fillId="4" borderId="39" xfId="0" applyFont="1" applyFill="1" applyBorder="1" applyAlignment="1">
      <alignment horizontal="center" vertical="center" wrapText="1"/>
    </xf>
    <xf numFmtId="0" fontId="9" fillId="4" borderId="41" xfId="0" applyFont="1" applyFill="1" applyBorder="1" applyAlignment="1">
      <alignment horizontal="center" vertical="center" wrapText="1"/>
    </xf>
    <xf numFmtId="0" fontId="9" fillId="0" borderId="3" xfId="0" applyFont="1" applyBorder="1" applyAlignment="1">
      <alignment horizontal="center" vertical="center"/>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9" fillId="10" borderId="39" xfId="0" applyFont="1" applyFill="1" applyBorder="1" applyAlignment="1">
      <alignment horizontal="center" vertical="center" wrapText="1"/>
    </xf>
    <xf numFmtId="0" fontId="9" fillId="10" borderId="40" xfId="0" applyFont="1" applyFill="1" applyBorder="1" applyAlignment="1">
      <alignment horizontal="center" vertical="center" wrapText="1"/>
    </xf>
    <xf numFmtId="0" fontId="9" fillId="10" borderId="41" xfId="0" applyFont="1" applyFill="1" applyBorder="1" applyAlignment="1">
      <alignment horizontal="center" vertical="center" wrapText="1"/>
    </xf>
    <xf numFmtId="0" fontId="9" fillId="8" borderId="39" xfId="0" applyFont="1" applyFill="1" applyBorder="1" applyAlignment="1">
      <alignment horizontal="center" vertical="center" wrapText="1"/>
    </xf>
    <xf numFmtId="0" fontId="9" fillId="8" borderId="41" xfId="0" applyFont="1" applyFill="1" applyBorder="1" applyAlignment="1">
      <alignment horizontal="center" vertical="center" wrapText="1"/>
    </xf>
    <xf numFmtId="0" fontId="9" fillId="14" borderId="39" xfId="0" applyFont="1" applyFill="1" applyBorder="1" applyAlignment="1">
      <alignment horizontal="center" vertical="center" wrapText="1"/>
    </xf>
    <xf numFmtId="0" fontId="9" fillId="14" borderId="40" xfId="0" applyFont="1" applyFill="1" applyBorder="1" applyAlignment="1">
      <alignment horizontal="center" vertical="center" wrapText="1"/>
    </xf>
    <xf numFmtId="0" fontId="9" fillId="14" borderId="41" xfId="0" applyFont="1" applyFill="1" applyBorder="1" applyAlignment="1">
      <alignment horizontal="center" vertical="center" wrapText="1"/>
    </xf>
    <xf numFmtId="0" fontId="9" fillId="11" borderId="39" xfId="0" applyFont="1" applyFill="1" applyBorder="1" applyAlignment="1">
      <alignment horizontal="center" vertical="center" wrapText="1"/>
    </xf>
    <xf numFmtId="0" fontId="9" fillId="11" borderId="40" xfId="0" applyFont="1" applyFill="1" applyBorder="1" applyAlignment="1">
      <alignment horizontal="center" vertical="center" wrapText="1"/>
    </xf>
    <xf numFmtId="0" fontId="9" fillId="11" borderId="41" xfId="0" applyFont="1" applyFill="1" applyBorder="1" applyAlignment="1">
      <alignment horizontal="center" vertical="center" wrapText="1"/>
    </xf>
    <xf numFmtId="0" fontId="8" fillId="3" borderId="15" xfId="0" applyFont="1" applyFill="1" applyBorder="1" applyAlignment="1">
      <alignment horizontal="center" vertical="center"/>
    </xf>
    <xf numFmtId="0" fontId="8" fillId="3" borderId="45"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42" xfId="0" applyFont="1" applyFill="1" applyBorder="1" applyAlignment="1">
      <alignment horizontal="center" vertical="center" wrapText="1"/>
    </xf>
    <xf numFmtId="0" fontId="13" fillId="4" borderId="34" xfId="0" applyFont="1" applyFill="1" applyBorder="1" applyAlignment="1">
      <alignment horizontal="center" vertical="center"/>
    </xf>
    <xf numFmtId="0" fontId="13" fillId="4" borderId="35" xfId="0" applyFont="1" applyFill="1" applyBorder="1" applyAlignment="1">
      <alignment horizontal="center" vertical="center"/>
    </xf>
    <xf numFmtId="0" fontId="19" fillId="8" borderId="39" xfId="0" applyFont="1" applyFill="1" applyBorder="1" applyAlignment="1">
      <alignment horizontal="center" vertical="center"/>
    </xf>
    <xf numFmtId="0" fontId="19" fillId="8" borderId="41" xfId="0" applyFont="1" applyFill="1" applyBorder="1" applyAlignment="1">
      <alignment horizontal="center" vertical="center"/>
    </xf>
    <xf numFmtId="0" fontId="19" fillId="14" borderId="39" xfId="0" applyFont="1" applyFill="1" applyBorder="1" applyAlignment="1">
      <alignment horizontal="center" vertical="center" wrapText="1"/>
    </xf>
    <xf numFmtId="0" fontId="19" fillId="14" borderId="40" xfId="0" applyFont="1" applyFill="1" applyBorder="1" applyAlignment="1">
      <alignment horizontal="center" vertical="center" wrapText="1"/>
    </xf>
    <xf numFmtId="0" fontId="19" fillId="14" borderId="41"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9" fillId="0" borderId="1" xfId="0" applyFont="1" applyBorder="1" applyAlignment="1">
      <alignment horizontal="center" vertical="center"/>
    </xf>
    <xf numFmtId="0" fontId="0" fillId="3" borderId="15" xfId="0" applyFill="1" applyBorder="1" applyAlignment="1">
      <alignment horizontal="center" vertical="center"/>
    </xf>
    <xf numFmtId="0" fontId="8" fillId="3" borderId="43" xfId="0" applyFont="1" applyFill="1" applyBorder="1" applyAlignment="1">
      <alignment horizontal="center" vertical="center" wrapText="1"/>
    </xf>
    <xf numFmtId="0" fontId="8" fillId="3" borderId="44" xfId="0" applyFont="1" applyFill="1" applyBorder="1" applyAlignment="1">
      <alignment horizontal="center" vertical="center" wrapText="1"/>
    </xf>
    <xf numFmtId="0" fontId="32" fillId="10" borderId="39" xfId="0" applyFont="1" applyFill="1" applyBorder="1" applyAlignment="1">
      <alignment horizontal="center" vertical="center" wrapText="1"/>
    </xf>
    <xf numFmtId="0" fontId="32" fillId="10" borderId="40" xfId="0" applyFont="1" applyFill="1" applyBorder="1" applyAlignment="1">
      <alignment horizontal="center" vertical="center" wrapText="1"/>
    </xf>
    <xf numFmtId="0" fontId="32" fillId="10" borderId="41" xfId="0" applyFont="1" applyFill="1" applyBorder="1" applyAlignment="1">
      <alignment horizontal="center" vertical="center" wrapText="1"/>
    </xf>
    <xf numFmtId="0" fontId="9" fillId="8" borderId="39" xfId="0" applyFont="1" applyFill="1" applyBorder="1" applyAlignment="1">
      <alignment horizontal="center" vertical="center"/>
    </xf>
    <xf numFmtId="0" fontId="9" fillId="8" borderId="41" xfId="0" applyFont="1" applyFill="1" applyBorder="1" applyAlignment="1">
      <alignment horizontal="center" vertical="center"/>
    </xf>
    <xf numFmtId="0" fontId="1" fillId="0" borderId="10"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10" xfId="0" applyFont="1" applyBorder="1" applyAlignment="1">
      <alignment horizontal="center" vertical="center" wrapText="1"/>
    </xf>
    <xf numFmtId="0" fontId="1" fillId="0" borderId="3" xfId="0" applyFont="1" applyBorder="1" applyAlignment="1">
      <alignment horizontal="center" vertical="center" wrapText="1"/>
    </xf>
    <xf numFmtId="0" fontId="7" fillId="2" borderId="14" xfId="0" applyFont="1" applyFill="1" applyBorder="1" applyAlignment="1">
      <alignment horizontal="center" vertical="center" wrapText="1"/>
    </xf>
    <xf numFmtId="0" fontId="1" fillId="2" borderId="12" xfId="0" applyFont="1" applyFill="1" applyBorder="1" applyAlignment="1">
      <alignment horizontal="justify" vertical="center" wrapText="1"/>
    </xf>
    <xf numFmtId="0" fontId="1" fillId="2" borderId="13" xfId="0" applyFont="1" applyFill="1" applyBorder="1" applyAlignment="1">
      <alignment horizontal="justify" vertical="center" wrapText="1"/>
    </xf>
    <xf numFmtId="0" fontId="6" fillId="2" borderId="10"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3" xfId="0" applyFont="1" applyFill="1" applyBorder="1" applyAlignment="1">
      <alignment horizontal="center" vertical="center" wrapText="1"/>
    </xf>
    <xf numFmtId="9" fontId="1" fillId="2" borderId="10" xfId="0" applyNumberFormat="1" applyFont="1" applyFill="1" applyBorder="1" applyAlignment="1">
      <alignment horizontal="center" vertical="center" wrapText="1"/>
    </xf>
    <xf numFmtId="9" fontId="1" fillId="2" borderId="3" xfId="0" applyNumberFormat="1" applyFont="1" applyFill="1" applyBorder="1" applyAlignment="1">
      <alignment horizontal="center" vertical="center" wrapText="1"/>
    </xf>
    <xf numFmtId="0" fontId="1" fillId="2" borderId="50" xfId="0" applyFont="1" applyFill="1" applyBorder="1" applyAlignment="1">
      <alignment horizontal="center" vertical="center" wrapText="1"/>
    </xf>
    <xf numFmtId="0" fontId="1" fillId="2" borderId="51" xfId="0" applyFont="1" applyFill="1" applyBorder="1" applyAlignment="1">
      <alignment horizontal="center" vertical="center" wrapText="1"/>
    </xf>
    <xf numFmtId="165" fontId="1" fillId="2" borderId="43" xfId="0" applyNumberFormat="1" applyFont="1" applyFill="1" applyBorder="1" applyAlignment="1">
      <alignment horizontal="center" vertical="center" wrapText="1"/>
    </xf>
    <xf numFmtId="165" fontId="1" fillId="2" borderId="44" xfId="0" applyNumberFormat="1" applyFont="1" applyFill="1" applyBorder="1" applyAlignment="1">
      <alignment horizontal="center" vertical="center" wrapText="1"/>
    </xf>
    <xf numFmtId="0" fontId="6" fillId="2" borderId="43" xfId="0" applyFont="1" applyFill="1" applyBorder="1" applyAlignment="1">
      <alignment horizontal="center" vertical="center"/>
    </xf>
    <xf numFmtId="0" fontId="6" fillId="2" borderId="44" xfId="0" applyFont="1" applyFill="1" applyBorder="1" applyAlignment="1">
      <alignment horizontal="center" vertical="center"/>
    </xf>
    <xf numFmtId="0" fontId="6" fillId="2" borderId="43"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24" fillId="3" borderId="15" xfId="0" applyFont="1" applyFill="1" applyBorder="1" applyAlignment="1">
      <alignment horizontal="center" vertical="center" wrapText="1"/>
    </xf>
    <xf numFmtId="0" fontId="25" fillId="3" borderId="43" xfId="0" applyFont="1" applyFill="1" applyBorder="1" applyAlignment="1">
      <alignment horizontal="center" vertical="center" textRotation="90" wrapText="1"/>
    </xf>
    <xf numFmtId="0" fontId="25" fillId="3" borderId="46" xfId="0" applyFont="1" applyFill="1" applyBorder="1" applyAlignment="1">
      <alignment horizontal="center" vertical="center" textRotation="90" wrapText="1"/>
    </xf>
    <xf numFmtId="0" fontId="25" fillId="3" borderId="44" xfId="0" applyFont="1" applyFill="1" applyBorder="1" applyAlignment="1">
      <alignment horizontal="center" vertical="center" textRotation="90" wrapText="1"/>
    </xf>
    <xf numFmtId="0" fontId="9" fillId="0" borderId="48" xfId="0" applyFont="1" applyBorder="1" applyAlignment="1">
      <alignment horizontal="center" vertical="center"/>
    </xf>
    <xf numFmtId="0" fontId="9" fillId="0" borderId="31" xfId="0" applyFont="1" applyBorder="1" applyAlignment="1">
      <alignment horizontal="center" vertical="center"/>
    </xf>
    <xf numFmtId="0" fontId="26" fillId="3" borderId="49" xfId="0" applyFont="1" applyFill="1" applyBorder="1" applyAlignment="1">
      <alignment horizontal="center" vertical="center" wrapText="1"/>
    </xf>
    <xf numFmtId="0" fontId="26" fillId="3" borderId="34" xfId="0" applyFont="1" applyFill="1" applyBorder="1" applyAlignment="1">
      <alignment horizontal="center" vertical="center" wrapText="1"/>
    </xf>
    <xf numFmtId="0" fontId="26" fillId="3" borderId="35" xfId="0" applyFont="1" applyFill="1" applyBorder="1" applyAlignment="1">
      <alignment horizontal="center" vertical="center" wrapText="1"/>
    </xf>
    <xf numFmtId="0" fontId="9" fillId="10" borderId="15" xfId="0" applyFont="1" applyFill="1" applyBorder="1" applyAlignment="1">
      <alignment horizontal="center" vertical="center" wrapText="1"/>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47" xfId="0" applyFont="1" applyBorder="1" applyAlignment="1">
      <alignment horizontal="center" vertical="center"/>
    </xf>
    <xf numFmtId="0" fontId="5" fillId="0" borderId="0" xfId="0" applyFont="1" applyAlignment="1">
      <alignment horizontal="center" vertical="center"/>
    </xf>
    <xf numFmtId="0" fontId="5" fillId="0" borderId="4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25" fillId="12" borderId="43" xfId="0" applyFont="1" applyFill="1" applyBorder="1" applyAlignment="1">
      <alignment horizontal="center" vertical="center" textRotation="90" wrapText="1"/>
    </xf>
    <xf numFmtId="0" fontId="25" fillId="12" borderId="46" xfId="0" applyFont="1" applyFill="1" applyBorder="1" applyAlignment="1">
      <alignment horizontal="center" vertical="center" textRotation="90" wrapText="1"/>
    </xf>
    <xf numFmtId="0" fontId="25" fillId="12" borderId="44" xfId="0" applyFont="1" applyFill="1" applyBorder="1" applyAlignment="1">
      <alignment horizontal="center" vertical="center" textRotation="90" wrapText="1"/>
    </xf>
    <xf numFmtId="0" fontId="8" fillId="13" borderId="15" xfId="0" applyFont="1" applyFill="1" applyBorder="1" applyAlignment="1">
      <alignment horizontal="center"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35"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38" xfId="0" applyFont="1" applyBorder="1" applyAlignment="1">
      <alignment horizontal="center" vertical="center" wrapText="1"/>
    </xf>
    <xf numFmtId="0" fontId="0" fillId="0" borderId="15" xfId="0" applyBorder="1" applyAlignment="1">
      <alignment horizontal="center"/>
    </xf>
    <xf numFmtId="0" fontId="17" fillId="5" borderId="27" xfId="0" applyFont="1" applyFill="1" applyBorder="1" applyAlignment="1">
      <alignment horizontal="center" vertical="center"/>
    </xf>
    <xf numFmtId="0" fontId="17" fillId="5" borderId="28" xfId="0" applyFont="1" applyFill="1" applyBorder="1" applyAlignment="1">
      <alignment horizontal="center" vertical="center"/>
    </xf>
    <xf numFmtId="0" fontId="17" fillId="5" borderId="29" xfId="0" applyFont="1" applyFill="1" applyBorder="1" applyAlignment="1">
      <alignment horizontal="center" vertical="center"/>
    </xf>
    <xf numFmtId="0" fontId="18" fillId="5" borderId="20" xfId="0" applyFont="1" applyFill="1" applyBorder="1" applyAlignment="1">
      <alignment horizontal="center" vertical="center"/>
    </xf>
    <xf numFmtId="0" fontId="18" fillId="5" borderId="21" xfId="0" applyFont="1" applyFill="1" applyBorder="1" applyAlignment="1">
      <alignment horizontal="center" vertical="center"/>
    </xf>
    <xf numFmtId="0" fontId="18" fillId="5" borderId="22" xfId="0" applyFont="1" applyFill="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13" fillId="5" borderId="16" xfId="0" applyFont="1" applyFill="1" applyBorder="1" applyAlignment="1">
      <alignment horizontal="center" vertical="center"/>
    </xf>
    <xf numFmtId="0" fontId="13" fillId="5" borderId="17" xfId="0" applyFont="1" applyFill="1" applyBorder="1" applyAlignment="1">
      <alignment horizontal="center" vertical="center"/>
    </xf>
    <xf numFmtId="0" fontId="13" fillId="5" borderId="18" xfId="0" applyFont="1" applyFill="1" applyBorder="1" applyAlignment="1">
      <alignment horizontal="center" vertical="center"/>
    </xf>
    <xf numFmtId="0" fontId="13" fillId="4" borderId="27" xfId="0" applyFont="1" applyFill="1" applyBorder="1" applyAlignment="1">
      <alignment horizontal="center" vertical="center"/>
    </xf>
    <xf numFmtId="0" fontId="13" fillId="4" borderId="28" xfId="0" applyFont="1" applyFill="1" applyBorder="1" applyAlignment="1">
      <alignment horizontal="center" vertical="center"/>
    </xf>
    <xf numFmtId="0" fontId="13" fillId="4" borderId="29" xfId="0" applyFont="1" applyFill="1" applyBorder="1" applyAlignment="1">
      <alignment horizontal="center" vertical="center"/>
    </xf>
    <xf numFmtId="0" fontId="13" fillId="4" borderId="20" xfId="0" applyFont="1" applyFill="1" applyBorder="1" applyAlignment="1">
      <alignment horizontal="center" vertical="center"/>
    </xf>
    <xf numFmtId="0" fontId="13" fillId="4" borderId="21" xfId="0" applyFont="1" applyFill="1" applyBorder="1" applyAlignment="1">
      <alignment horizontal="center" vertical="center"/>
    </xf>
    <xf numFmtId="0" fontId="13" fillId="4" borderId="22" xfId="0" applyFont="1" applyFill="1" applyBorder="1" applyAlignment="1">
      <alignment horizontal="center" vertical="center"/>
    </xf>
    <xf numFmtId="0" fontId="13" fillId="4" borderId="27"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13" fillId="4" borderId="20" xfId="0" applyFont="1" applyFill="1" applyBorder="1" applyAlignment="1">
      <alignment horizontal="center" vertical="center" wrapText="1"/>
    </xf>
    <xf numFmtId="0" fontId="13" fillId="4" borderId="22" xfId="0" applyFont="1" applyFill="1" applyBorder="1" applyAlignment="1">
      <alignment horizontal="center" vertical="center" wrapText="1"/>
    </xf>
    <xf numFmtId="0" fontId="13" fillId="7" borderId="16" xfId="0" applyFont="1" applyFill="1" applyBorder="1" applyAlignment="1">
      <alignment horizontal="center" vertical="center" wrapText="1"/>
    </xf>
    <xf numFmtId="0" fontId="13" fillId="7" borderId="17"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4" borderId="16" xfId="0" applyFont="1" applyFill="1" applyBorder="1" applyAlignment="1">
      <alignment horizontal="center" vertical="center"/>
    </xf>
    <xf numFmtId="0" fontId="13" fillId="4" borderId="17" xfId="0" applyFont="1" applyFill="1" applyBorder="1" applyAlignment="1">
      <alignment horizontal="center" vertical="center"/>
    </xf>
    <xf numFmtId="0" fontId="13" fillId="4" borderId="18" xfId="0" applyFont="1" applyFill="1" applyBorder="1" applyAlignment="1">
      <alignment horizontal="center" vertical="center"/>
    </xf>
    <xf numFmtId="0" fontId="13" fillId="5" borderId="16" xfId="0" applyFont="1" applyFill="1" applyBorder="1" applyAlignment="1">
      <alignment horizontal="center" vertical="center" wrapText="1"/>
    </xf>
    <xf numFmtId="0" fontId="13" fillId="5" borderId="17" xfId="0" applyFont="1" applyFill="1" applyBorder="1" applyAlignment="1">
      <alignment horizontal="center" vertical="center" wrapText="1"/>
    </xf>
    <xf numFmtId="0" fontId="13" fillId="5" borderId="18" xfId="0" applyFont="1" applyFill="1" applyBorder="1" applyAlignment="1">
      <alignment horizontal="center" vertical="center" wrapText="1"/>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16" fillId="0" borderId="16"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6" xfId="0" applyFont="1" applyBorder="1" applyAlignment="1">
      <alignment horizontal="center" vertical="center" wrapText="1"/>
    </xf>
    <xf numFmtId="0" fontId="16" fillId="0" borderId="18" xfId="0" applyFont="1" applyBorder="1" applyAlignment="1">
      <alignment horizontal="center" vertical="center" wrapText="1"/>
    </xf>
    <xf numFmtId="0" fontId="6" fillId="0" borderId="16" xfId="0" applyFont="1" applyBorder="1" applyAlignment="1">
      <alignment horizontal="justify" vertical="center" wrapText="1"/>
    </xf>
    <xf numFmtId="0" fontId="6" fillId="0" borderId="17" xfId="0" applyFont="1" applyBorder="1" applyAlignment="1">
      <alignment horizontal="justify" vertical="center" wrapText="1"/>
    </xf>
    <xf numFmtId="0" fontId="6" fillId="0" borderId="18" xfId="0" applyFont="1" applyBorder="1" applyAlignment="1">
      <alignment horizontal="justify" vertical="center" wrapText="1"/>
    </xf>
    <xf numFmtId="0" fontId="15" fillId="0" borderId="16" xfId="0" applyFont="1" applyBorder="1" applyAlignment="1">
      <alignment horizontal="justify" vertical="center" wrapText="1"/>
    </xf>
    <xf numFmtId="0" fontId="15" fillId="0" borderId="17" xfId="0" applyFont="1" applyBorder="1" applyAlignment="1">
      <alignment horizontal="justify" vertical="center" wrapText="1"/>
    </xf>
    <xf numFmtId="0" fontId="15" fillId="0" borderId="18" xfId="0" applyFont="1" applyBorder="1" applyAlignment="1">
      <alignment horizontal="justify" vertical="center" wrapText="1"/>
    </xf>
    <xf numFmtId="49" fontId="6" fillId="0" borderId="26" xfId="0" applyNumberFormat="1" applyFont="1" applyBorder="1" applyAlignment="1">
      <alignment horizontal="center" vertical="center"/>
    </xf>
    <xf numFmtId="49" fontId="6" fillId="0" borderId="23" xfId="0" applyNumberFormat="1" applyFont="1" applyBorder="1" applyAlignment="1">
      <alignment horizontal="center" vertical="center"/>
    </xf>
    <xf numFmtId="49" fontId="6" fillId="0" borderId="19" xfId="0" applyNumberFormat="1" applyFont="1" applyBorder="1" applyAlignment="1">
      <alignment horizontal="center" vertical="center"/>
    </xf>
    <xf numFmtId="0" fontId="6" fillId="0" borderId="26"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9" xfId="0" applyFont="1" applyBorder="1" applyAlignment="1">
      <alignment horizontal="center" vertical="center" wrapText="1"/>
    </xf>
    <xf numFmtId="0" fontId="5" fillId="0" borderId="27" xfId="0" applyFont="1" applyBorder="1" applyAlignment="1">
      <alignment horizontal="justify" vertical="center" wrapText="1"/>
    </xf>
    <xf numFmtId="0" fontId="5" fillId="0" borderId="28" xfId="0" applyFont="1" applyBorder="1" applyAlignment="1">
      <alignment horizontal="justify" vertical="center" wrapText="1"/>
    </xf>
    <xf numFmtId="0" fontId="5" fillId="0" borderId="29" xfId="0" applyFont="1" applyBorder="1" applyAlignment="1">
      <alignment horizontal="justify" vertical="center" wrapText="1"/>
    </xf>
    <xf numFmtId="0" fontId="5" fillId="0" borderId="25" xfId="0" applyFont="1" applyBorder="1" applyAlignment="1">
      <alignment horizontal="justify" vertical="center" wrapText="1"/>
    </xf>
    <xf numFmtId="0" fontId="5" fillId="0" borderId="0" xfId="0" applyFont="1" applyAlignment="1">
      <alignment horizontal="justify" vertical="center" wrapText="1"/>
    </xf>
    <xf numFmtId="0" fontId="5" fillId="0" borderId="24" xfId="0" applyFont="1" applyBorder="1" applyAlignment="1">
      <alignment horizontal="justify" vertical="center" wrapText="1"/>
    </xf>
    <xf numFmtId="0" fontId="5" fillId="0" borderId="20" xfId="0" applyFont="1" applyBorder="1" applyAlignment="1">
      <alignment horizontal="justify" vertical="center" wrapText="1"/>
    </xf>
    <xf numFmtId="0" fontId="5" fillId="0" borderId="21" xfId="0" applyFont="1" applyBorder="1" applyAlignment="1">
      <alignment horizontal="justify" vertical="center" wrapText="1"/>
    </xf>
    <xf numFmtId="0" fontId="5" fillId="0" borderId="22" xfId="0" applyFont="1" applyBorder="1" applyAlignment="1">
      <alignment horizontal="justify" vertical="center" wrapText="1"/>
    </xf>
    <xf numFmtId="0" fontId="9" fillId="6" borderId="26" xfId="0" applyFont="1" applyFill="1" applyBorder="1" applyAlignment="1">
      <alignment horizontal="center" vertical="center"/>
    </xf>
    <xf numFmtId="0" fontId="9" fillId="6" borderId="19"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22" xfId="0" applyFont="1" applyFill="1" applyBorder="1" applyAlignment="1">
      <alignment horizontal="center" vertical="center" wrapText="1"/>
    </xf>
    <xf numFmtId="0" fontId="5" fillId="3" borderId="10" xfId="0" applyFont="1" applyFill="1" applyBorder="1" applyAlignment="1">
      <alignment horizontal="center" vertical="center"/>
    </xf>
    <xf numFmtId="0" fontId="5" fillId="3" borderId="3" xfId="0" applyFont="1" applyFill="1" applyBorder="1" applyAlignment="1">
      <alignment horizontal="center" vertical="center"/>
    </xf>
    <xf numFmtId="0" fontId="5" fillId="0" borderId="15" xfId="0" applyFont="1" applyBorder="1" applyAlignment="1">
      <alignment horizontal="center" vertical="center"/>
    </xf>
    <xf numFmtId="9" fontId="5" fillId="0" borderId="15" xfId="0" applyNumberFormat="1" applyFont="1" applyBorder="1" applyAlignment="1">
      <alignment horizontal="center" vertical="center"/>
    </xf>
    <xf numFmtId="0" fontId="44" fillId="0" borderId="41" xfId="6" applyFont="1" applyFill="1" applyBorder="1" applyAlignment="1">
      <alignment vertical="center" wrapText="1"/>
    </xf>
    <xf numFmtId="0" fontId="7" fillId="2" borderId="1" xfId="0" applyFont="1" applyFill="1" applyBorder="1" applyAlignment="1">
      <alignment horizontal="justify" vertical="center" wrapText="1"/>
    </xf>
    <xf numFmtId="9" fontId="5" fillId="0" borderId="15" xfId="0" applyNumberFormat="1" applyFont="1" applyBorder="1" applyAlignment="1">
      <alignment horizontal="center" vertical="center" wrapText="1"/>
    </xf>
    <xf numFmtId="0" fontId="28" fillId="2" borderId="15" xfId="0" applyFont="1" applyFill="1" applyBorder="1" applyAlignment="1">
      <alignment horizontal="left" vertical="center" wrapText="1"/>
    </xf>
    <xf numFmtId="0" fontId="45" fillId="0" borderId="52" xfId="6" applyFont="1" applyBorder="1" applyAlignment="1">
      <alignment horizontal="center" vertical="center"/>
    </xf>
    <xf numFmtId="0" fontId="5" fillId="2" borderId="0" xfId="0" applyFont="1" applyFill="1" applyAlignment="1">
      <alignment horizontal="center" vertical="center"/>
    </xf>
    <xf numFmtId="0" fontId="46" fillId="0" borderId="0" xfId="0" applyFont="1" applyAlignment="1">
      <alignment horizontal="center" vertical="center" wrapText="1"/>
    </xf>
    <xf numFmtId="0" fontId="5" fillId="0" borderId="0" xfId="0" applyFont="1" applyAlignment="1">
      <alignment horizontal="center" vertical="center" wrapText="1"/>
    </xf>
    <xf numFmtId="0" fontId="8" fillId="0" borderId="15" xfId="0" applyFont="1" applyBorder="1" applyAlignment="1">
      <alignment horizontal="center" vertical="center" wrapText="1"/>
    </xf>
    <xf numFmtId="0" fontId="41" fillId="0" borderId="15" xfId="3" applyFont="1" applyBorder="1" applyAlignment="1">
      <alignment horizontal="center" vertical="center" wrapText="1"/>
    </xf>
    <xf numFmtId="0" fontId="41" fillId="0" borderId="0" xfId="3" applyFont="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9" fontId="6" fillId="0" borderId="15" xfId="0" applyNumberFormat="1" applyFont="1" applyBorder="1" applyAlignment="1">
      <alignment horizontal="center" vertical="center" wrapText="1"/>
    </xf>
    <xf numFmtId="0" fontId="47" fillId="0" borderId="15" xfId="6" applyFont="1" applyFill="1" applyBorder="1" applyAlignment="1">
      <alignment horizontal="justify" vertical="center" wrapText="1"/>
    </xf>
    <xf numFmtId="9" fontId="6" fillId="0" borderId="15" xfId="0" applyNumberFormat="1" applyFont="1" applyBorder="1" applyAlignment="1">
      <alignment horizontal="justify" vertical="center" wrapText="1"/>
    </xf>
  </cellXfs>
  <cellStyles count="8">
    <cellStyle name="Hipervínculo" xfId="6" builtinId="8"/>
    <cellStyle name="Hyperlink" xfId="7" xr:uid="{00000000-0005-0000-0000-000001000000}"/>
    <cellStyle name="Millares 2" xfId="1" xr:uid="{00000000-0005-0000-0000-000002000000}"/>
    <cellStyle name="Millares 3" xfId="2" xr:uid="{00000000-0005-0000-0000-000003000000}"/>
    <cellStyle name="Normal" xfId="0" builtinId="0"/>
    <cellStyle name="Normal 2" xfId="3" xr:uid="{00000000-0005-0000-0000-000005000000}"/>
    <cellStyle name="Normal 3" xfId="4" xr:uid="{00000000-0005-0000-0000-000006000000}"/>
    <cellStyle name="Porcentaje" xfId="5" builtinId="5"/>
  </cellStyles>
  <dxfs count="4">
    <dxf>
      <font>
        <color rgb="FF375623"/>
      </font>
      <fill>
        <patternFill>
          <bgColor rgb="FFE2F0D9"/>
        </patternFill>
      </fill>
    </dxf>
    <dxf>
      <font>
        <b/>
        <color rgb="FF7F6000"/>
      </font>
      <fill>
        <patternFill>
          <bgColor rgb="FFFFF2CC"/>
        </patternFill>
      </fill>
    </dxf>
    <dxf>
      <font>
        <b/>
        <color rgb="FFC65911"/>
      </font>
      <fill>
        <patternFill>
          <bgColor rgb="FFFCE4D6"/>
        </patternFill>
      </fill>
    </dxf>
    <dxf>
      <font>
        <b/>
        <color rgb="FF9C0006"/>
      </font>
      <fill>
        <patternFill>
          <bgColor rgb="FFF4CCCC"/>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4EC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hyperlink" Target="#'MONITOREO Y EVALUACION '!A1"/><Relationship Id="rId3" Type="http://schemas.openxmlformats.org/officeDocument/2006/relationships/hyperlink" Target="#'Tem&#225;tica 2'!A1"/><Relationship Id="rId7" Type="http://schemas.openxmlformats.org/officeDocument/2006/relationships/image" Target="../media/image3.jpeg"/><Relationship Id="rId2" Type="http://schemas.openxmlformats.org/officeDocument/2006/relationships/hyperlink" Target="#'Tem&#225;tica 1'!A1"/><Relationship Id="rId1" Type="http://schemas.openxmlformats.org/officeDocument/2006/relationships/image" Target="../media/image1.png"/><Relationship Id="rId6" Type="http://schemas.openxmlformats.org/officeDocument/2006/relationships/image" Target="../media/image2.png"/><Relationship Id="rId11" Type="http://schemas.openxmlformats.org/officeDocument/2006/relationships/image" Target="../media/image5.jpeg"/><Relationship Id="rId5" Type="http://schemas.openxmlformats.org/officeDocument/2006/relationships/hyperlink" Target="#'Tem&#225;tica 4'!A1"/><Relationship Id="rId10" Type="http://schemas.openxmlformats.org/officeDocument/2006/relationships/hyperlink" Target="#'CONTROL DE VERSION '!A1"/><Relationship Id="rId4" Type="http://schemas.openxmlformats.org/officeDocument/2006/relationships/hyperlink" Target="#'Tem&#225;tica 3'!A1"/><Relationship Id="rId9" Type="http://schemas.openxmlformats.org/officeDocument/2006/relationships/image" Target="../media/image4.jpe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TABLERO '!A1"/></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TABLERO '!A1"/></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TABLERO '!A1"/></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TABLERO '!A1"/></Relationships>
</file>

<file path=xl/drawings/_rels/drawing6.xml.rels><?xml version="1.0" encoding="UTF-8" standalone="yes"?>
<Relationships xmlns="http://schemas.openxmlformats.org/package/2006/relationships"><Relationship Id="rId3" Type="http://schemas.openxmlformats.org/officeDocument/2006/relationships/hyperlink" Target="#'TABLERO '!A1"/><Relationship Id="rId2" Type="http://schemas.openxmlformats.org/officeDocument/2006/relationships/image" Target="../media/image7.jpeg"/><Relationship Id="rId1" Type="http://schemas.openxmlformats.org/officeDocument/2006/relationships/hyperlink" Target="#'TABLERO '!&#193;rea_de_impresi&#243;n"/><Relationship Id="rId4" Type="http://schemas.openxmlformats.org/officeDocument/2006/relationships/image" Target="../media/image6.png"/></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TABLERO '!A1"/></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21</xdr:row>
      <xdr:rowOff>0</xdr:rowOff>
    </xdr:from>
    <xdr:to>
      <xdr:col>10</xdr:col>
      <xdr:colOff>304800</xdr:colOff>
      <xdr:row>22</xdr:row>
      <xdr:rowOff>114300</xdr:rowOff>
    </xdr:to>
    <xdr:sp macro="" textlink="">
      <xdr:nvSpPr>
        <xdr:cNvPr id="5121" name="AutoShape 1" descr="https://chatgpt.com/backend-api/estuary/content?id=file_0000000067b4720e986e347cd151da31&amp;ts=491570&amp;p=fs&amp;cid=1&amp;sig=4d3f9d21ab7486581cefb225eda1e504a9d6ab7d197c6ccb95cca557df710fd9&amp;v=0">
          <a:extLst>
            <a:ext uri="{FF2B5EF4-FFF2-40B4-BE49-F238E27FC236}">
              <a16:creationId xmlns:a16="http://schemas.microsoft.com/office/drawing/2014/main" id="{FE802F6D-D47B-4FC0-92E9-4B37B9AB62F0}"/>
            </a:ext>
          </a:extLst>
        </xdr:cNvPr>
        <xdr:cNvSpPr>
          <a:spLocks noChangeAspect="1" noChangeArrowheads="1"/>
        </xdr:cNvSpPr>
      </xdr:nvSpPr>
      <xdr:spPr bwMode="auto">
        <a:xfrm>
          <a:off x="7620000" y="400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1</xdr:row>
      <xdr:rowOff>114300</xdr:rowOff>
    </xdr:to>
    <xdr:sp macro="" textlink="">
      <xdr:nvSpPr>
        <xdr:cNvPr id="5122" name="AutoShape 2" descr="https://chatgpt.com/backend-api/estuary/content?id=file_0000000067b4720e986e347cd151da31&amp;ts=491570&amp;p=fs&amp;cid=1&amp;sig=4d3f9d21ab7486581cefb225eda1e504a9d6ab7d197c6ccb95cca557df710fd9&amp;v=0">
          <a:extLst>
            <a:ext uri="{FF2B5EF4-FFF2-40B4-BE49-F238E27FC236}">
              <a16:creationId xmlns:a16="http://schemas.microsoft.com/office/drawing/2014/main" id="{72E8E914-7F88-4A12-A1FA-ADCE0D8B80F2}"/>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15875</xdr:colOff>
      <xdr:row>0</xdr:row>
      <xdr:rowOff>0</xdr:rowOff>
    </xdr:from>
    <xdr:to>
      <xdr:col>18</xdr:col>
      <xdr:colOff>31749</xdr:colOff>
      <xdr:row>44</xdr:row>
      <xdr:rowOff>174624</xdr:rowOff>
    </xdr:to>
    <xdr:pic>
      <xdr:nvPicPr>
        <xdr:cNvPr id="4" name="Imagen 3" descr="C:\Users\Dm\Downloads\84872160-ce70-413a-8bdc-f5c054939ceb.png">
          <a:extLst>
            <a:ext uri="{FF2B5EF4-FFF2-40B4-BE49-F238E27FC236}">
              <a16:creationId xmlns:a16="http://schemas.microsoft.com/office/drawing/2014/main" id="{B36B636E-241C-4026-91BE-0E800D41C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 y="0"/>
          <a:ext cx="13731874" cy="8556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301626</xdr:colOff>
      <xdr:row>8</xdr:row>
      <xdr:rowOff>77731</xdr:rowOff>
    </xdr:from>
    <xdr:ext cx="2095499" cy="888705"/>
    <xdr:sp macro="" textlink="">
      <xdr:nvSpPr>
        <xdr:cNvPr id="2" name="CuadroTexto 1">
          <a:hlinkClick xmlns:r="http://schemas.openxmlformats.org/officeDocument/2006/relationships" r:id="rId2"/>
          <a:extLst>
            <a:ext uri="{FF2B5EF4-FFF2-40B4-BE49-F238E27FC236}">
              <a16:creationId xmlns:a16="http://schemas.microsoft.com/office/drawing/2014/main" id="{482691B6-6D02-43AD-8558-07FBF62EB670}"/>
            </a:ext>
          </a:extLst>
        </xdr:cNvPr>
        <xdr:cNvSpPr txBox="1"/>
      </xdr:nvSpPr>
      <xdr:spPr>
        <a:xfrm>
          <a:off x="2587626" y="1601731"/>
          <a:ext cx="2095499" cy="888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CO" sz="1800" b="1">
              <a:solidFill>
                <a:sysClr val="windowText" lastClr="000000"/>
              </a:solidFill>
              <a:latin typeface="Arial" panose="020B0604020202020204" pitchFamily="34" charset="0"/>
              <a:cs typeface="Arial" panose="020B0604020202020204" pitchFamily="34" charset="0"/>
            </a:rPr>
            <a:t>Temática 1: Gestión del riesgo</a:t>
          </a:r>
        </a:p>
      </xdr:txBody>
    </xdr:sp>
    <xdr:clientData/>
  </xdr:oneCellAnchor>
  <xdr:oneCellAnchor>
    <xdr:from>
      <xdr:col>6</xdr:col>
      <xdr:colOff>396875</xdr:colOff>
      <xdr:row>17</xdr:row>
      <xdr:rowOff>139400</xdr:rowOff>
    </xdr:from>
    <xdr:ext cx="1651000" cy="888705"/>
    <xdr:sp macro="" textlink="">
      <xdr:nvSpPr>
        <xdr:cNvPr id="3" name="CuadroTexto 2">
          <a:hlinkClick xmlns:r="http://schemas.openxmlformats.org/officeDocument/2006/relationships" r:id="rId3"/>
          <a:extLst>
            <a:ext uri="{FF2B5EF4-FFF2-40B4-BE49-F238E27FC236}">
              <a16:creationId xmlns:a16="http://schemas.microsoft.com/office/drawing/2014/main" id="{D4A4109B-7098-4D0A-B3B3-E0BE0B6FE8F8}"/>
            </a:ext>
          </a:extLst>
        </xdr:cNvPr>
        <xdr:cNvSpPr txBox="1"/>
      </xdr:nvSpPr>
      <xdr:spPr>
        <a:xfrm>
          <a:off x="4968875" y="3377900"/>
          <a:ext cx="1651000" cy="888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CO" sz="1800" b="1">
              <a:solidFill>
                <a:sysClr val="windowText" lastClr="000000"/>
              </a:solidFill>
              <a:latin typeface="Arial" panose="020B0604020202020204" pitchFamily="34" charset="0"/>
              <a:cs typeface="Arial" panose="020B0604020202020204" pitchFamily="34" charset="0"/>
            </a:rPr>
            <a:t>Temática 2: Redes y articulación</a:t>
          </a:r>
        </a:p>
      </xdr:txBody>
    </xdr:sp>
    <xdr:clientData/>
  </xdr:oneCellAnchor>
  <xdr:twoCellAnchor>
    <xdr:from>
      <xdr:col>3</xdr:col>
      <xdr:colOff>128906</xdr:colOff>
      <xdr:row>29</xdr:row>
      <xdr:rowOff>142874</xdr:rowOff>
    </xdr:from>
    <xdr:to>
      <xdr:col>5</xdr:col>
      <xdr:colOff>396876</xdr:colOff>
      <xdr:row>36</xdr:row>
      <xdr:rowOff>158750</xdr:rowOff>
    </xdr:to>
    <xdr:sp macro="" textlink="">
      <xdr:nvSpPr>
        <xdr:cNvPr id="5" name="CuadroTexto 4">
          <a:hlinkClick xmlns:r="http://schemas.openxmlformats.org/officeDocument/2006/relationships" r:id="rId4"/>
          <a:extLst>
            <a:ext uri="{FF2B5EF4-FFF2-40B4-BE49-F238E27FC236}">
              <a16:creationId xmlns:a16="http://schemas.microsoft.com/office/drawing/2014/main" id="{031902AA-72E3-4910-BA03-ABDC243AD693}"/>
            </a:ext>
          </a:extLst>
        </xdr:cNvPr>
        <xdr:cNvSpPr txBox="1"/>
      </xdr:nvSpPr>
      <xdr:spPr>
        <a:xfrm>
          <a:off x="2414906" y="5667374"/>
          <a:ext cx="1791970" cy="13493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800">
              <a:latin typeface="Arial" panose="020B0604020202020204" pitchFamily="34" charset="0"/>
              <a:cs typeface="Arial" panose="020B0604020202020204" pitchFamily="34" charset="0"/>
            </a:rPr>
            <a:t>Temática 3: Cultura de la legalidad y estado abierto</a:t>
          </a:r>
        </a:p>
      </xdr:txBody>
    </xdr:sp>
    <xdr:clientData/>
  </xdr:twoCellAnchor>
  <xdr:oneCellAnchor>
    <xdr:from>
      <xdr:col>0</xdr:col>
      <xdr:colOff>222250</xdr:colOff>
      <xdr:row>20</xdr:row>
      <xdr:rowOff>162650</xdr:rowOff>
    </xdr:from>
    <xdr:ext cx="1746251" cy="888705"/>
    <xdr:sp macro="" textlink="">
      <xdr:nvSpPr>
        <xdr:cNvPr id="6" name="CuadroTexto 5">
          <a:hlinkClick xmlns:r="http://schemas.openxmlformats.org/officeDocument/2006/relationships" r:id="rId5"/>
          <a:extLst>
            <a:ext uri="{FF2B5EF4-FFF2-40B4-BE49-F238E27FC236}">
              <a16:creationId xmlns:a16="http://schemas.microsoft.com/office/drawing/2014/main" id="{5AC184B4-0485-4D46-B300-A22E85B51322}"/>
            </a:ext>
          </a:extLst>
        </xdr:cNvPr>
        <xdr:cNvSpPr txBox="1"/>
      </xdr:nvSpPr>
      <xdr:spPr>
        <a:xfrm>
          <a:off x="222250" y="3972650"/>
          <a:ext cx="1746251" cy="888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CO" sz="1800" b="1">
              <a:latin typeface="Arial" panose="020B0604020202020204" pitchFamily="34" charset="0"/>
              <a:cs typeface="Arial" panose="020B0604020202020204" pitchFamily="34" charset="0"/>
            </a:rPr>
            <a:t>Temática 4: Iniciativas adicionales</a:t>
          </a:r>
        </a:p>
      </xdr:txBody>
    </xdr:sp>
    <xdr:clientData/>
  </xdr:oneCellAnchor>
  <xdr:twoCellAnchor editAs="oneCell">
    <xdr:from>
      <xdr:col>2</xdr:col>
      <xdr:colOff>333374</xdr:colOff>
      <xdr:row>13</xdr:row>
      <xdr:rowOff>63499</xdr:rowOff>
    </xdr:from>
    <xdr:to>
      <xdr:col>6</xdr:col>
      <xdr:colOff>698499</xdr:colOff>
      <xdr:row>30</xdr:row>
      <xdr:rowOff>0</xdr:rowOff>
    </xdr:to>
    <xdr:pic>
      <xdr:nvPicPr>
        <xdr:cNvPr id="9" name="Imagen 8" descr="C:\Users\Dm\Downloads\d24f89c7-bb8b-4bbe-8d8f-2eaccbfe1f5d.png">
          <a:extLst>
            <a:ext uri="{FF2B5EF4-FFF2-40B4-BE49-F238E27FC236}">
              <a16:creationId xmlns:a16="http://schemas.microsoft.com/office/drawing/2014/main" id="{AC964E6A-9382-4EB5-AC19-C3DF5425642D}"/>
            </a:ext>
          </a:extLst>
        </xdr:cNvPr>
        <xdr:cNvPicPr/>
      </xdr:nvPicPr>
      <xdr:blipFill rotWithShape="1">
        <a:blip xmlns:r="http://schemas.openxmlformats.org/officeDocument/2006/relationships" r:embed="rId6">
          <a:clrChange>
            <a:clrFrom>
              <a:srgbClr val="FCFCFC"/>
            </a:clrFrom>
            <a:clrTo>
              <a:srgbClr val="FCFCFC">
                <a:alpha val="0"/>
              </a:srgbClr>
            </a:clrTo>
          </a:clrChange>
          <a:extLst>
            <a:ext uri="{28A0092B-C50C-407E-A947-70E740481C1C}">
              <a14:useLocalDpi xmlns:a14="http://schemas.microsoft.com/office/drawing/2010/main" val="0"/>
            </a:ext>
          </a:extLst>
        </a:blip>
        <a:srcRect l="26774" t="12153" r="24027" b="18403"/>
        <a:stretch/>
      </xdr:blipFill>
      <xdr:spPr bwMode="auto">
        <a:xfrm>
          <a:off x="1857374" y="2539999"/>
          <a:ext cx="3413125" cy="3175001"/>
        </a:xfrm>
        <a:prstGeom prst="rect">
          <a:avLst/>
        </a:prstGeom>
        <a:noFill/>
        <a:ln>
          <a:noFill/>
        </a:ln>
      </xdr:spPr>
    </xdr:pic>
    <xdr:clientData/>
  </xdr:twoCellAnchor>
  <xdr:oneCellAnchor>
    <xdr:from>
      <xdr:col>5</xdr:col>
      <xdr:colOff>666750</xdr:colOff>
      <xdr:row>1</xdr:row>
      <xdr:rowOff>164394</xdr:rowOff>
    </xdr:from>
    <xdr:ext cx="9715500" cy="913392"/>
    <xdr:sp macro="" textlink="">
      <xdr:nvSpPr>
        <xdr:cNvPr id="7" name="CuadroTexto 6">
          <a:extLst>
            <a:ext uri="{FF2B5EF4-FFF2-40B4-BE49-F238E27FC236}">
              <a16:creationId xmlns:a16="http://schemas.microsoft.com/office/drawing/2014/main" id="{11AE9B35-CCAE-4790-A3D0-ABC2715F4023}"/>
            </a:ext>
          </a:extLst>
        </xdr:cNvPr>
        <xdr:cNvSpPr txBox="1"/>
      </xdr:nvSpPr>
      <xdr:spPr>
        <a:xfrm>
          <a:off x="4476750" y="354894"/>
          <a:ext cx="9715500" cy="9133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4400" b="1">
              <a:solidFill>
                <a:schemeClr val="accent3">
                  <a:lumMod val="50000"/>
                </a:schemeClr>
              </a:solidFill>
              <a:effectLst/>
              <a:latin typeface="Arial" panose="020B0604020202020204" pitchFamily="34" charset="0"/>
              <a:ea typeface="+mn-ea"/>
              <a:cs typeface="Arial" panose="020B0604020202020204" pitchFamily="34" charset="0"/>
            </a:rPr>
            <a:t>PLAN DE TRANSICIÓN </a:t>
          </a:r>
        </a:p>
        <a:p>
          <a:endParaRPr lang="es-CO" sz="1100"/>
        </a:p>
      </xdr:txBody>
    </xdr:sp>
    <xdr:clientData/>
  </xdr:oneCellAnchor>
  <xdr:twoCellAnchor editAs="oneCell">
    <xdr:from>
      <xdr:col>10</xdr:col>
      <xdr:colOff>126999</xdr:colOff>
      <xdr:row>15</xdr:row>
      <xdr:rowOff>31750</xdr:rowOff>
    </xdr:from>
    <xdr:to>
      <xdr:col>13</xdr:col>
      <xdr:colOff>587374</xdr:colOff>
      <xdr:row>28</xdr:row>
      <xdr:rowOff>24765</xdr:rowOff>
    </xdr:to>
    <xdr:pic>
      <xdr:nvPicPr>
        <xdr:cNvPr id="11" name="Imagen 10" descr="Concepto de crecimiento de 2026 con: ilustración de stock 2654325687 |  Shutterstock">
          <a:extLst>
            <a:ext uri="{FF2B5EF4-FFF2-40B4-BE49-F238E27FC236}">
              <a16:creationId xmlns:a16="http://schemas.microsoft.com/office/drawing/2014/main" id="{97324CF5-A027-42E9-834C-79EA4F3CEDB2}"/>
            </a:ext>
          </a:extLst>
        </xdr:cNvPr>
        <xdr:cNvPicPr/>
      </xdr:nvPicPr>
      <xdr:blipFill rotWithShape="1">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b="7291"/>
        <a:stretch/>
      </xdr:blipFill>
      <xdr:spPr bwMode="auto">
        <a:xfrm>
          <a:off x="7746999" y="2889250"/>
          <a:ext cx="2746375" cy="2469515"/>
        </a:xfrm>
        <a:prstGeom prst="rect">
          <a:avLst/>
        </a:prstGeom>
        <a:noFill/>
        <a:ln>
          <a:noFill/>
        </a:ln>
        <a:extLst>
          <a:ext uri="{53640926-AAD7-44D8-BBD7-CCE9431645EC}">
            <a14:shadowObscured xmlns:a14="http://schemas.microsoft.com/office/drawing/2010/main"/>
          </a:ext>
        </a:extLst>
      </xdr:spPr>
    </xdr:pic>
    <xdr:clientData/>
  </xdr:twoCellAnchor>
  <xdr:oneCellAnchor>
    <xdr:from>
      <xdr:col>8</xdr:col>
      <xdr:colOff>127000</xdr:colOff>
      <xdr:row>8</xdr:row>
      <xdr:rowOff>34038</xdr:rowOff>
    </xdr:from>
    <xdr:ext cx="7032626" cy="1208279"/>
    <xdr:sp macro="" textlink="">
      <xdr:nvSpPr>
        <xdr:cNvPr id="12" name="CuadroTexto 11">
          <a:extLst>
            <a:ext uri="{FF2B5EF4-FFF2-40B4-BE49-F238E27FC236}">
              <a16:creationId xmlns:a16="http://schemas.microsoft.com/office/drawing/2014/main" id="{437D8CBF-B1E5-40BC-BB2C-BB8BF3689CE7}"/>
            </a:ext>
          </a:extLst>
        </xdr:cNvPr>
        <xdr:cNvSpPr txBox="1"/>
      </xdr:nvSpPr>
      <xdr:spPr>
        <a:xfrm>
          <a:off x="6223000" y="1558038"/>
          <a:ext cx="7032626" cy="12082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3200">
              <a:solidFill>
                <a:srgbClr val="00B050"/>
              </a:solidFill>
              <a:effectLst/>
              <a:latin typeface="Arial" panose="020B0604020202020204" pitchFamily="34" charset="0"/>
              <a:ea typeface="+mn-ea"/>
              <a:cs typeface="Arial" panose="020B0604020202020204" pitchFamily="34" charset="0"/>
            </a:rPr>
            <a:t>PROGRAMA DE TRANSPARENCIA Y ÉTICA PÚBLICA -  PTEP</a:t>
          </a:r>
        </a:p>
        <a:p>
          <a:endParaRPr lang="es-CO" sz="1100"/>
        </a:p>
      </xdr:txBody>
    </xdr:sp>
    <xdr:clientData/>
  </xdr:oneCellAnchor>
  <xdr:twoCellAnchor editAs="oneCell">
    <xdr:from>
      <xdr:col>11</xdr:col>
      <xdr:colOff>174626</xdr:colOff>
      <xdr:row>33</xdr:row>
      <xdr:rowOff>79375</xdr:rowOff>
    </xdr:from>
    <xdr:to>
      <xdr:col>14</xdr:col>
      <xdr:colOff>555625</xdr:colOff>
      <xdr:row>42</xdr:row>
      <xdr:rowOff>31751</xdr:rowOff>
    </xdr:to>
    <xdr:pic>
      <xdr:nvPicPr>
        <xdr:cNvPr id="16" name="Imagen 15" descr="C:\Users\Dm\Downloads\f981a307-490d-4656-9986-075865090ef2.png">
          <a:hlinkClick xmlns:r="http://schemas.openxmlformats.org/officeDocument/2006/relationships" r:id="rId8"/>
          <a:extLst>
            <a:ext uri="{FF2B5EF4-FFF2-40B4-BE49-F238E27FC236}">
              <a16:creationId xmlns:a16="http://schemas.microsoft.com/office/drawing/2014/main" id="{C2BC36FF-37D3-43F6-A5EF-D6FFD184F3F6}"/>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8556626" y="6365875"/>
          <a:ext cx="2666999" cy="1666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635000</xdr:colOff>
      <xdr:row>35</xdr:row>
      <xdr:rowOff>63500</xdr:rowOff>
    </xdr:from>
    <xdr:to>
      <xdr:col>17</xdr:col>
      <xdr:colOff>730250</xdr:colOff>
      <xdr:row>42</xdr:row>
      <xdr:rowOff>31750</xdr:rowOff>
    </xdr:to>
    <xdr:pic>
      <xdr:nvPicPr>
        <xdr:cNvPr id="14" name="Imagen 13" descr="C:\Users\Dm\Downloads\0798db46-6852-40bc-8ac8-87f89487785a.png">
          <a:hlinkClick xmlns:r="http://schemas.openxmlformats.org/officeDocument/2006/relationships" r:id="rId10"/>
          <a:extLst>
            <a:ext uri="{FF2B5EF4-FFF2-40B4-BE49-F238E27FC236}">
              <a16:creationId xmlns:a16="http://schemas.microsoft.com/office/drawing/2014/main" id="{81C6B35E-13C7-4665-9DE3-751B5D025852}"/>
            </a:ext>
          </a:extLst>
        </xdr:cNvPr>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18852" t="27492" r="25637" b="33494"/>
        <a:stretch/>
      </xdr:blipFill>
      <xdr:spPr bwMode="auto">
        <a:xfrm>
          <a:off x="11303000" y="6731000"/>
          <a:ext cx="2381250" cy="13017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7</xdr:col>
      <xdr:colOff>180975</xdr:colOff>
      <xdr:row>2</xdr:row>
      <xdr:rowOff>219075</xdr:rowOff>
    </xdr:to>
    <xdr:pic>
      <xdr:nvPicPr>
        <xdr:cNvPr id="2" name="Imagen 1">
          <a:hlinkClick xmlns:r="http://schemas.openxmlformats.org/officeDocument/2006/relationships" r:id="rId1"/>
          <a:extLst>
            <a:ext uri="{FF2B5EF4-FFF2-40B4-BE49-F238E27FC236}">
              <a16:creationId xmlns:a16="http://schemas.microsoft.com/office/drawing/2014/main" id="{71144B93-1774-4B84-8571-81BCFE24007A}"/>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2797" b="32128"/>
        <a:stretch/>
      </xdr:blipFill>
      <xdr:spPr bwMode="auto">
        <a:xfrm>
          <a:off x="8763000" y="0"/>
          <a:ext cx="2695575" cy="75247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1038225</xdr:colOff>
      <xdr:row>2</xdr:row>
      <xdr:rowOff>223308</xdr:rowOff>
    </xdr:to>
    <xdr:pic>
      <xdr:nvPicPr>
        <xdr:cNvPr id="2" name="Imagen 1">
          <a:hlinkClick xmlns:r="http://schemas.openxmlformats.org/officeDocument/2006/relationships" r:id="rId1"/>
          <a:extLst>
            <a:ext uri="{FF2B5EF4-FFF2-40B4-BE49-F238E27FC236}">
              <a16:creationId xmlns:a16="http://schemas.microsoft.com/office/drawing/2014/main" id="{BB18D110-B419-4318-9262-C13FD6480352}"/>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2797" b="32128"/>
        <a:stretch/>
      </xdr:blipFill>
      <xdr:spPr bwMode="auto">
        <a:xfrm>
          <a:off x="8763000" y="0"/>
          <a:ext cx="2695575" cy="75247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1038225</xdr:colOff>
      <xdr:row>2</xdr:row>
      <xdr:rowOff>227541</xdr:rowOff>
    </xdr:to>
    <xdr:pic>
      <xdr:nvPicPr>
        <xdr:cNvPr id="2" name="Imagen 1">
          <a:hlinkClick xmlns:r="http://schemas.openxmlformats.org/officeDocument/2006/relationships" r:id="rId1"/>
          <a:extLst>
            <a:ext uri="{FF2B5EF4-FFF2-40B4-BE49-F238E27FC236}">
              <a16:creationId xmlns:a16="http://schemas.microsoft.com/office/drawing/2014/main" id="{A28FE1E2-3801-4FE6-B9F3-5FF2B1A731C7}"/>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2797" b="32128"/>
        <a:stretch/>
      </xdr:blipFill>
      <xdr:spPr bwMode="auto">
        <a:xfrm>
          <a:off x="8848725" y="0"/>
          <a:ext cx="2695575" cy="75670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1038225</xdr:colOff>
      <xdr:row>2</xdr:row>
      <xdr:rowOff>227541</xdr:rowOff>
    </xdr:to>
    <xdr:pic>
      <xdr:nvPicPr>
        <xdr:cNvPr id="2" name="Imagen 1">
          <a:hlinkClick xmlns:r="http://schemas.openxmlformats.org/officeDocument/2006/relationships" r:id="rId1"/>
          <a:extLst>
            <a:ext uri="{FF2B5EF4-FFF2-40B4-BE49-F238E27FC236}">
              <a16:creationId xmlns:a16="http://schemas.microsoft.com/office/drawing/2014/main" id="{96B731BB-0138-4E0E-B7AE-D20F9692D333}"/>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2797" b="32128"/>
        <a:stretch/>
      </xdr:blipFill>
      <xdr:spPr bwMode="auto">
        <a:xfrm>
          <a:off x="9572625" y="0"/>
          <a:ext cx="2695575" cy="76094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22</xdr:col>
      <xdr:colOff>228600</xdr:colOff>
      <xdr:row>23</xdr:row>
      <xdr:rowOff>0</xdr:rowOff>
    </xdr:from>
    <xdr:to>
      <xdr:col>23</xdr:col>
      <xdr:colOff>9525</xdr:colOff>
      <xdr:row>23</xdr:row>
      <xdr:rowOff>357605</xdr:rowOff>
    </xdr:to>
    <xdr:pic>
      <xdr:nvPicPr>
        <xdr:cNvPr id="2" name="Imagen 1" descr="C:\Users\Dm\Downloads\f981a307-490d-4656-9986-075865090ef2.png">
          <a:hlinkClick xmlns:r="http://schemas.openxmlformats.org/officeDocument/2006/relationships" r:id="rId1"/>
          <a:extLst>
            <a:ext uri="{FF2B5EF4-FFF2-40B4-BE49-F238E27FC236}">
              <a16:creationId xmlns:a16="http://schemas.microsoft.com/office/drawing/2014/main" id="{FDF440A7-F6B2-4609-820B-1ACEC72D710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944600" y="4381500"/>
          <a:ext cx="542925" cy="357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84044</xdr:colOff>
      <xdr:row>0</xdr:row>
      <xdr:rowOff>84043</xdr:rowOff>
    </xdr:from>
    <xdr:to>
      <xdr:col>14</xdr:col>
      <xdr:colOff>235884</xdr:colOff>
      <xdr:row>2</xdr:row>
      <xdr:rowOff>280146</xdr:rowOff>
    </xdr:to>
    <xdr:pic>
      <xdr:nvPicPr>
        <xdr:cNvPr id="3" name="Imagen 2">
          <a:hlinkClick xmlns:r="http://schemas.openxmlformats.org/officeDocument/2006/relationships" r:id="rId3"/>
          <a:extLst>
            <a:ext uri="{FF2B5EF4-FFF2-40B4-BE49-F238E27FC236}">
              <a16:creationId xmlns:a16="http://schemas.microsoft.com/office/drawing/2014/main" id="{67D8D2D0-1A6F-49C3-856B-7C27BD8D9A91}"/>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32797" b="32128"/>
        <a:stretch/>
      </xdr:blipFill>
      <xdr:spPr bwMode="auto">
        <a:xfrm>
          <a:off x="18419669" y="84043"/>
          <a:ext cx="2981325" cy="75639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276226</xdr:colOff>
      <xdr:row>0</xdr:row>
      <xdr:rowOff>66675</xdr:rowOff>
    </xdr:from>
    <xdr:to>
      <xdr:col>8</xdr:col>
      <xdr:colOff>1419226</xdr:colOff>
      <xdr:row>2</xdr:row>
      <xdr:rowOff>238125</xdr:rowOff>
    </xdr:to>
    <xdr:pic>
      <xdr:nvPicPr>
        <xdr:cNvPr id="2" name="Imagen 1">
          <a:hlinkClick xmlns:r="http://schemas.openxmlformats.org/officeDocument/2006/relationships" r:id="rId1"/>
          <a:extLst>
            <a:ext uri="{FF2B5EF4-FFF2-40B4-BE49-F238E27FC236}">
              <a16:creationId xmlns:a16="http://schemas.microsoft.com/office/drawing/2014/main" id="{CCE8E6EF-8E60-45C5-93C7-F41DD64E63FE}"/>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2797" b="32128"/>
        <a:stretch/>
      </xdr:blipFill>
      <xdr:spPr bwMode="auto">
        <a:xfrm>
          <a:off x="7562851" y="66675"/>
          <a:ext cx="2228850" cy="704850"/>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m/Downloads/MONITOREO_PTEP_CONSOLIDADO_ACTUALIZ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RO"/>
      <sheetName val="Temática 1"/>
      <sheetName val="Temática 2"/>
      <sheetName val="Temática 3"/>
      <sheetName val="Temática 4"/>
      <sheetName val="MONITOREO Y EVALUACION"/>
      <sheetName val="CONTROL DE VERSION"/>
    </sheetNames>
    <sheetDataSet>
      <sheetData sheetId="0"/>
      <sheetData sheetId="1">
        <row r="8">
          <cell r="J8">
            <v>0.33</v>
          </cell>
          <cell r="O8">
            <v>0.17</v>
          </cell>
          <cell r="W8">
            <v>0</v>
          </cell>
          <cell r="AB8">
            <v>0</v>
          </cell>
        </row>
        <row r="9">
          <cell r="J9">
            <v>1</v>
          </cell>
          <cell r="O9">
            <v>25</v>
          </cell>
          <cell r="W9">
            <v>0</v>
          </cell>
          <cell r="AB9">
            <v>0</v>
          </cell>
        </row>
        <row r="10">
          <cell r="J10">
            <v>50</v>
          </cell>
          <cell r="O10">
            <v>50</v>
          </cell>
          <cell r="W10">
            <v>0</v>
          </cell>
          <cell r="AB10">
            <v>0</v>
          </cell>
        </row>
        <row r="11">
          <cell r="J11">
            <v>0.25</v>
          </cell>
          <cell r="O11">
            <v>25</v>
          </cell>
          <cell r="W11">
            <v>0</v>
          </cell>
          <cell r="AB11">
            <v>0</v>
          </cell>
        </row>
        <row r="12">
          <cell r="J12">
            <v>0</v>
          </cell>
          <cell r="O12">
            <v>0.5</v>
          </cell>
          <cell r="W12">
            <v>0</v>
          </cell>
          <cell r="AB12">
            <v>0</v>
          </cell>
        </row>
        <row r="13">
          <cell r="J13">
            <v>0.33</v>
          </cell>
          <cell r="O13">
            <v>1.6999999999999999E-3</v>
          </cell>
          <cell r="W13">
            <v>0</v>
          </cell>
          <cell r="AB13">
            <v>0</v>
          </cell>
        </row>
        <row r="14">
          <cell r="J14">
            <v>0.33</v>
          </cell>
          <cell r="O14">
            <v>0.33</v>
          </cell>
          <cell r="W14">
            <v>0</v>
          </cell>
          <cell r="AB14">
            <v>0</v>
          </cell>
        </row>
        <row r="15">
          <cell r="J15">
            <v>0</v>
          </cell>
          <cell r="O15">
            <v>0</v>
          </cell>
          <cell r="W15">
            <v>0</v>
          </cell>
          <cell r="AB15">
            <v>0</v>
          </cell>
        </row>
        <row r="16">
          <cell r="J16">
            <v>0</v>
          </cell>
          <cell r="O16">
            <v>0</v>
          </cell>
          <cell r="W16">
            <v>0</v>
          </cell>
          <cell r="AB16">
            <v>0</v>
          </cell>
        </row>
        <row r="17">
          <cell r="J17">
            <v>0.25</v>
          </cell>
          <cell r="O17">
            <v>0.5</v>
          </cell>
          <cell r="W17">
            <v>0</v>
          </cell>
          <cell r="AB17">
            <v>0</v>
          </cell>
        </row>
        <row r="18">
          <cell r="J18">
            <v>1</v>
          </cell>
          <cell r="O18">
            <v>0.5</v>
          </cell>
          <cell r="W18">
            <v>0</v>
          </cell>
          <cell r="AB18">
            <v>0</v>
          </cell>
        </row>
        <row r="19">
          <cell r="J19">
            <v>0.25</v>
          </cell>
          <cell r="O19">
            <v>0.5</v>
          </cell>
          <cell r="W19">
            <v>0</v>
          </cell>
          <cell r="AB19">
            <v>0</v>
          </cell>
        </row>
        <row r="20">
          <cell r="J20">
            <v>0</v>
          </cell>
          <cell r="O20">
            <v>0.5</v>
          </cell>
          <cell r="W20">
            <v>0</v>
          </cell>
          <cell r="AB20">
            <v>0</v>
          </cell>
        </row>
        <row r="21">
          <cell r="J21">
            <v>0</v>
          </cell>
          <cell r="O21">
            <v>0.5</v>
          </cell>
          <cell r="W21">
            <v>0</v>
          </cell>
          <cell r="AB21">
            <v>0</v>
          </cell>
        </row>
        <row r="22">
          <cell r="J22">
            <v>0</v>
          </cell>
          <cell r="O22">
            <v>1</v>
          </cell>
          <cell r="W22">
            <v>0</v>
          </cell>
          <cell r="AB22">
            <v>0</v>
          </cell>
        </row>
        <row r="23">
          <cell r="J23">
            <v>0</v>
          </cell>
          <cell r="O23">
            <v>0.25</v>
          </cell>
          <cell r="W23">
            <v>0</v>
          </cell>
          <cell r="AB23">
            <v>0</v>
          </cell>
        </row>
        <row r="24">
          <cell r="J24">
            <v>0.95</v>
          </cell>
          <cell r="O24">
            <v>1</v>
          </cell>
          <cell r="W24">
            <v>0</v>
          </cell>
          <cell r="AB24">
            <v>0</v>
          </cell>
        </row>
        <row r="25">
          <cell r="J25">
            <v>1</v>
          </cell>
          <cell r="O25">
            <v>1</v>
          </cell>
          <cell r="W25">
            <v>0</v>
          </cell>
          <cell r="AB25">
            <v>0</v>
          </cell>
        </row>
        <row r="26">
          <cell r="J26">
            <v>0.1</v>
          </cell>
          <cell r="O26">
            <v>0.5</v>
          </cell>
          <cell r="W26">
            <v>0</v>
          </cell>
          <cell r="AB26">
            <v>0</v>
          </cell>
        </row>
        <row r="27">
          <cell r="J27">
            <v>0.9</v>
          </cell>
          <cell r="O27">
            <v>0.5</v>
          </cell>
          <cell r="W27">
            <v>0</v>
          </cell>
          <cell r="AB27">
            <v>0</v>
          </cell>
        </row>
        <row r="28">
          <cell r="J28">
            <v>0.5</v>
          </cell>
          <cell r="O28">
            <v>1</v>
          </cell>
          <cell r="W28">
            <v>0</v>
          </cell>
          <cell r="AB28">
            <v>0</v>
          </cell>
        </row>
        <row r="29">
          <cell r="J29">
            <v>0</v>
          </cell>
          <cell r="O29">
            <v>0.5</v>
          </cell>
          <cell r="W29">
            <v>0</v>
          </cell>
          <cell r="AB29">
            <v>0</v>
          </cell>
        </row>
        <row r="30">
          <cell r="J30">
            <v>0</v>
          </cell>
          <cell r="O30">
            <v>1</v>
          </cell>
          <cell r="W30">
            <v>0</v>
          </cell>
          <cell r="AB30">
            <v>0</v>
          </cell>
        </row>
      </sheetData>
      <sheetData sheetId="2">
        <row r="8">
          <cell r="J8">
            <v>0</v>
          </cell>
          <cell r="O8">
            <v>0</v>
          </cell>
          <cell r="W8">
            <v>0</v>
          </cell>
          <cell r="AB8">
            <v>0</v>
          </cell>
        </row>
        <row r="9">
          <cell r="J9">
            <v>0.5</v>
          </cell>
          <cell r="O9">
            <v>1</v>
          </cell>
          <cell r="W9">
            <v>0</v>
          </cell>
          <cell r="AB9">
            <v>0</v>
          </cell>
        </row>
        <row r="10">
          <cell r="J10">
            <v>0</v>
          </cell>
          <cell r="O10">
            <v>0</v>
          </cell>
          <cell r="W10">
            <v>0</v>
          </cell>
          <cell r="AB10">
            <v>0</v>
          </cell>
        </row>
        <row r="11">
          <cell r="J11">
            <v>0</v>
          </cell>
          <cell r="O11">
            <v>1</v>
          </cell>
          <cell r="W11">
            <v>0</v>
          </cell>
          <cell r="AB11">
            <v>0</v>
          </cell>
        </row>
      </sheetData>
      <sheetData sheetId="3">
        <row r="43">
          <cell r="J43">
            <v>0</v>
          </cell>
          <cell r="O43">
            <v>0.9</v>
          </cell>
          <cell r="W43">
            <v>0</v>
          </cell>
          <cell r="AB43">
            <v>0</v>
          </cell>
        </row>
        <row r="44">
          <cell r="J44">
            <v>1</v>
          </cell>
          <cell r="O44">
            <v>1</v>
          </cell>
          <cell r="W44">
            <v>0</v>
          </cell>
          <cell r="AB44">
            <v>0</v>
          </cell>
        </row>
        <row r="45">
          <cell r="J45">
            <v>0</v>
          </cell>
          <cell r="O45">
            <v>1</v>
          </cell>
          <cell r="W45">
            <v>0</v>
          </cell>
          <cell r="AB45">
            <v>0</v>
          </cell>
        </row>
        <row r="46">
          <cell r="J46">
            <v>0</v>
          </cell>
          <cell r="W46">
            <v>0</v>
          </cell>
          <cell r="AB46">
            <v>0</v>
          </cell>
        </row>
        <row r="47">
          <cell r="J47">
            <v>0</v>
          </cell>
          <cell r="O47">
            <v>0.9</v>
          </cell>
          <cell r="W47">
            <v>0</v>
          </cell>
          <cell r="AB47">
            <v>0</v>
          </cell>
        </row>
        <row r="48">
          <cell r="J48">
            <v>0</v>
          </cell>
          <cell r="W48">
            <v>0</v>
          </cell>
          <cell r="AB48">
            <v>0</v>
          </cell>
        </row>
        <row r="50">
          <cell r="J50">
            <v>0</v>
          </cell>
          <cell r="O50">
            <v>1</v>
          </cell>
          <cell r="W50">
            <v>0</v>
          </cell>
          <cell r="AB50">
            <v>0</v>
          </cell>
        </row>
        <row r="51">
          <cell r="J51">
            <v>0.25</v>
          </cell>
          <cell r="O51">
            <v>0.5</v>
          </cell>
          <cell r="W51">
            <v>0</v>
          </cell>
          <cell r="AB51">
            <v>0</v>
          </cell>
        </row>
      </sheetData>
      <sheetData sheetId="4">
        <row r="8">
          <cell r="J8">
            <v>25</v>
          </cell>
          <cell r="O8">
            <v>25</v>
          </cell>
          <cell r="W8">
            <v>0</v>
          </cell>
          <cell r="AB8">
            <v>0</v>
          </cell>
        </row>
        <row r="9">
          <cell r="J9">
            <v>0</v>
          </cell>
          <cell r="W9">
            <v>0</v>
          </cell>
          <cell r="AB9">
            <v>0</v>
          </cell>
        </row>
        <row r="10">
          <cell r="J10">
            <v>0</v>
          </cell>
          <cell r="O10">
            <v>0</v>
          </cell>
          <cell r="W10">
            <v>0</v>
          </cell>
          <cell r="AB10">
            <v>0</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imctgovco.sharepoint.com/:b:/s/INFORMESDELMIPG2025/IQDFKJ7LB7nVQ4jX_j-WC0eHAQl4mBHSLoMX_rJxvY_XPaw?e=kpNAjo" TargetMode="External"/><Relationship Id="rId7" Type="http://schemas.openxmlformats.org/officeDocument/2006/relationships/drawing" Target="../drawings/drawing2.xml"/><Relationship Id="rId2" Type="http://schemas.openxmlformats.org/officeDocument/2006/relationships/hyperlink" Target="https://imctgovco.sharepoint.com/:f:/s/INFORMESDELMIPG2025/IgD0ND3fwQMPT6IwKtwrV5uVAaV9aGEuDkGxEFbX3k8flBI?e=oX73ld" TargetMode="External"/><Relationship Id="rId1" Type="http://schemas.openxmlformats.org/officeDocument/2006/relationships/hyperlink" Target="https://imct.gov.co/participa/planeacion-y-presupuesto-participativo/planes-estrategicos-sectoriales-e-institucionales/" TargetMode="External"/><Relationship Id="rId6" Type="http://schemas.openxmlformats.org/officeDocument/2006/relationships/printerSettings" Target="../printerSettings/printerSettings2.bin"/><Relationship Id="rId5" Type="http://schemas.openxmlformats.org/officeDocument/2006/relationships/hyperlink" Target="https://imctgovco.sharepoint.com/:f:/s/INFORMESDELMIPG2025/IgDziI6gB8fjQbCQVzpUYvZgAR-KgD-5GlJwO98oxNAuZeg?e=O6TEOu" TargetMode="External"/><Relationship Id="rId4" Type="http://schemas.openxmlformats.org/officeDocument/2006/relationships/hyperlink" Target="https://imctgovco.sharepoint.com/:f:/s/INFORMESDELMIPG2025/IgCNxc-Fo9bmSZJeENcFOhIeAcbhfO7M0BcygTJlHJpE0cg?e=g0XvdC"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imctgovco.sharepoint.com/:f:/s/INFORMESDELMIPG2025/IgCNFe6kpMgmRrz4YcUqc9fVAV21GNB8_btYZquFHvKNSM4?e=punZQ4" TargetMode="External"/><Relationship Id="rId1" Type="http://schemas.openxmlformats.org/officeDocument/2006/relationships/hyperlink" Target="https://imctgovco.sharepoint.com/:u:/s/INFORMESDELMIPG2025/IQB5UwnU-U5_SYK1NedFjGeqAdkxTMUHqPKHbnCAKK5yErA?e=UakyjC"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imctgovco.sharepoint.com/:f:/s/INFORMESDELMIPG2025/IgBwKRqyQUcgR5dS8g0gOPooAZeEAPOazQWt7ehti74XsVY?e=e4VLB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view="pageBreakPreview" zoomScale="60" zoomScaleNormal="100" workbookViewId="0"/>
  </sheetViews>
  <sheetFormatPr baseColWidth="10" defaultColWidth="11.5" defaultRowHeight="15" x14ac:dyDescent="0.2"/>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H148"/>
  <sheetViews>
    <sheetView showGridLines="0" tabSelected="1" topLeftCell="R1" zoomScaleNormal="100" workbookViewId="0">
      <pane ySplit="7" topLeftCell="A27" activePane="bottomLeft" state="frozen"/>
      <selection activeCell="M1" sqref="M1"/>
      <selection pane="bottomLeft" activeCell="S30" sqref="S30"/>
    </sheetView>
  </sheetViews>
  <sheetFormatPr baseColWidth="10" defaultColWidth="11.5" defaultRowHeight="14" x14ac:dyDescent="0.2"/>
  <cols>
    <col min="1" max="1" width="36" style="2" customWidth="1"/>
    <col min="2" max="2" width="11.5" style="2"/>
    <col min="3" max="3" width="36.33203125" style="2" customWidth="1"/>
    <col min="4" max="4" width="11.5" style="2" customWidth="1"/>
    <col min="5" max="5" width="36.33203125" style="2" customWidth="1"/>
    <col min="6" max="6" width="21.83203125" style="2" customWidth="1"/>
    <col min="7" max="8" width="15.83203125" style="2" customWidth="1"/>
    <col min="9" max="9" width="89.83203125" style="99" customWidth="1"/>
    <col min="10" max="10" width="17.6640625" style="2" customWidth="1"/>
    <col min="11" max="11" width="13.83203125" style="2" customWidth="1"/>
    <col min="12" max="12" width="74.6640625" style="99" customWidth="1"/>
    <col min="13" max="13" width="43" style="99" customWidth="1"/>
    <col min="14" max="14" width="97.5" style="99" customWidth="1"/>
    <col min="15" max="15" width="19.5" style="99" customWidth="1"/>
    <col min="16" max="16" width="41.33203125" style="99" customWidth="1"/>
    <col min="17" max="17" width="38.83203125" style="99" customWidth="1"/>
    <col min="18" max="18" width="59.83203125" style="99" customWidth="1"/>
    <col min="19" max="19" width="62.83203125" style="2" customWidth="1"/>
    <col min="20" max="20" width="11.5" style="2"/>
    <col min="21" max="21" width="38.1640625" style="2" customWidth="1"/>
    <col min="22" max="22" width="23.5" style="2" customWidth="1"/>
    <col min="23" max="23" width="21.33203125" style="2" customWidth="1"/>
    <col min="24" max="24" width="19.83203125" style="2" customWidth="1"/>
    <col min="25" max="26" width="20.5" style="2" customWidth="1"/>
    <col min="27" max="27" width="21" style="2" customWidth="1"/>
    <col min="28" max="28" width="17.5" style="2" customWidth="1"/>
    <col min="29" max="29" width="11.5" style="2"/>
    <col min="30" max="30" width="19.5" style="2" customWidth="1"/>
    <col min="31" max="31" width="14.83203125" style="2" customWidth="1"/>
    <col min="32" max="32" width="20.33203125" style="2" customWidth="1"/>
    <col min="33" max="33" width="11.5" style="2"/>
    <col min="34" max="34" width="18.1640625" style="2" customWidth="1"/>
    <col min="35" max="16384" width="11.5" style="2"/>
  </cols>
  <sheetData>
    <row r="1" spans="1:34" ht="21" customHeight="1" x14ac:dyDescent="0.2">
      <c r="A1" s="15" t="s">
        <v>0</v>
      </c>
      <c r="B1" s="142" t="s">
        <v>1</v>
      </c>
      <c r="C1" s="142"/>
      <c r="D1" s="142"/>
      <c r="E1" s="142"/>
      <c r="F1" s="144"/>
      <c r="G1" s="144"/>
      <c r="H1" s="38"/>
      <c r="I1" s="2"/>
      <c r="L1" s="2"/>
      <c r="M1" s="2"/>
      <c r="N1" s="2"/>
      <c r="O1" s="2"/>
      <c r="P1" s="2"/>
      <c r="Q1" s="2"/>
      <c r="R1" s="2"/>
    </row>
    <row r="2" spans="1:34" ht="21" customHeight="1" x14ac:dyDescent="0.2">
      <c r="A2" s="15" t="s">
        <v>2</v>
      </c>
      <c r="B2" s="142"/>
      <c r="C2" s="142"/>
      <c r="D2" s="142"/>
      <c r="E2" s="142"/>
      <c r="F2" s="144"/>
      <c r="G2" s="144"/>
      <c r="H2" s="38"/>
      <c r="I2" s="2"/>
      <c r="L2" s="2"/>
      <c r="M2" s="2"/>
      <c r="N2" s="2"/>
      <c r="O2" s="2"/>
      <c r="P2" s="2"/>
      <c r="Q2" s="2"/>
      <c r="R2" s="2"/>
    </row>
    <row r="3" spans="1:34" ht="21" customHeight="1" x14ac:dyDescent="0.2">
      <c r="A3" s="15" t="s">
        <v>3</v>
      </c>
      <c r="B3" s="143" t="s">
        <v>4</v>
      </c>
      <c r="C3" s="143"/>
      <c r="D3" s="143"/>
      <c r="E3" s="143"/>
      <c r="F3" s="144"/>
      <c r="G3" s="144"/>
      <c r="H3" s="38"/>
      <c r="I3" s="2"/>
      <c r="L3" s="2"/>
      <c r="M3" s="2"/>
      <c r="N3" s="2"/>
      <c r="O3" s="2"/>
      <c r="P3" s="2"/>
      <c r="Q3" s="2"/>
      <c r="R3" s="2"/>
    </row>
    <row r="4" spans="1:34" ht="25" customHeight="1" x14ac:dyDescent="0.2">
      <c r="A4" s="147" t="s">
        <v>5</v>
      </c>
      <c r="B4" s="147"/>
      <c r="C4" s="147"/>
      <c r="D4" s="147"/>
      <c r="E4" s="147"/>
      <c r="F4" s="147"/>
      <c r="G4" s="147"/>
      <c r="H4" s="39"/>
      <c r="I4" s="2"/>
      <c r="L4" s="2"/>
      <c r="M4" s="2"/>
      <c r="N4" s="2"/>
      <c r="O4" s="2"/>
      <c r="P4" s="2"/>
      <c r="Q4" s="2"/>
      <c r="R4" s="2"/>
    </row>
    <row r="5" spans="1:34" s="124" customFormat="1" ht="22.5" customHeight="1" x14ac:dyDescent="0.2">
      <c r="A5" s="137" t="s">
        <v>6</v>
      </c>
      <c r="B5" s="148"/>
      <c r="C5" s="148"/>
      <c r="D5" s="148"/>
      <c r="E5" s="148"/>
      <c r="F5" s="148"/>
      <c r="G5" s="148"/>
      <c r="H5" s="40"/>
      <c r="I5" s="134" t="s">
        <v>7</v>
      </c>
      <c r="J5" s="134"/>
      <c r="K5" s="135"/>
      <c r="L5" s="145" t="s">
        <v>8</v>
      </c>
      <c r="M5" s="146"/>
      <c r="N5" s="134" t="s">
        <v>7</v>
      </c>
      <c r="O5" s="134"/>
      <c r="P5" s="135"/>
      <c r="Q5" s="145" t="s">
        <v>8</v>
      </c>
      <c r="R5" s="146"/>
      <c r="S5" s="145" t="s">
        <v>9</v>
      </c>
      <c r="T5" s="153"/>
      <c r="U5" s="146"/>
      <c r="V5" s="134" t="s">
        <v>7</v>
      </c>
      <c r="W5" s="134"/>
      <c r="X5" s="135"/>
      <c r="Y5" s="145" t="s">
        <v>8</v>
      </c>
      <c r="Z5" s="146"/>
      <c r="AA5" s="134" t="s">
        <v>7</v>
      </c>
      <c r="AB5" s="134"/>
      <c r="AC5" s="135"/>
      <c r="AD5" s="145" t="s">
        <v>8</v>
      </c>
      <c r="AE5" s="146"/>
      <c r="AF5" s="145" t="s">
        <v>9</v>
      </c>
      <c r="AG5" s="153"/>
      <c r="AH5" s="146"/>
    </row>
    <row r="6" spans="1:34" s="124" customFormat="1" ht="34.5" customHeight="1" x14ac:dyDescent="0.2">
      <c r="A6" s="136" t="s">
        <v>10</v>
      </c>
      <c r="B6" s="151" t="s">
        <v>204</v>
      </c>
      <c r="C6" s="149" t="s">
        <v>11</v>
      </c>
      <c r="D6" s="136" t="s">
        <v>12</v>
      </c>
      <c r="E6" s="136" t="s">
        <v>13</v>
      </c>
      <c r="F6" s="136" t="s">
        <v>14</v>
      </c>
      <c r="G6" s="137" t="s">
        <v>15</v>
      </c>
      <c r="H6" s="133" t="s">
        <v>16</v>
      </c>
      <c r="I6" s="154" t="s">
        <v>17</v>
      </c>
      <c r="J6" s="155"/>
      <c r="K6" s="156"/>
      <c r="L6" s="157" t="s">
        <v>18</v>
      </c>
      <c r="M6" s="158"/>
      <c r="N6" s="154" t="s">
        <v>19</v>
      </c>
      <c r="O6" s="155"/>
      <c r="P6" s="156"/>
      <c r="Q6" s="157" t="s">
        <v>18</v>
      </c>
      <c r="R6" s="158"/>
      <c r="S6" s="159" t="s">
        <v>20</v>
      </c>
      <c r="T6" s="160"/>
      <c r="U6" s="161"/>
      <c r="V6" s="162" t="s">
        <v>21</v>
      </c>
      <c r="W6" s="163"/>
      <c r="X6" s="164"/>
      <c r="Y6" s="157" t="s">
        <v>18</v>
      </c>
      <c r="Z6" s="158"/>
      <c r="AA6" s="162" t="s">
        <v>22</v>
      </c>
      <c r="AB6" s="163"/>
      <c r="AC6" s="164"/>
      <c r="AD6" s="157" t="s">
        <v>18</v>
      </c>
      <c r="AE6" s="158"/>
      <c r="AF6" s="159" t="s">
        <v>23</v>
      </c>
      <c r="AG6" s="160"/>
      <c r="AH6" s="161"/>
    </row>
    <row r="7" spans="1:34" s="124" customFormat="1" ht="56" x14ac:dyDescent="0.2">
      <c r="A7" s="136"/>
      <c r="B7" s="152"/>
      <c r="C7" s="150"/>
      <c r="D7" s="136"/>
      <c r="E7" s="136"/>
      <c r="F7" s="136"/>
      <c r="G7" s="137"/>
      <c r="H7" s="133"/>
      <c r="I7" s="42" t="s">
        <v>24</v>
      </c>
      <c r="J7" s="28" t="s">
        <v>25</v>
      </c>
      <c r="K7" s="28" t="s">
        <v>26</v>
      </c>
      <c r="L7" s="101" t="s">
        <v>27</v>
      </c>
      <c r="M7" s="32" t="s">
        <v>28</v>
      </c>
      <c r="N7" s="28" t="s">
        <v>24</v>
      </c>
      <c r="O7" s="28" t="s">
        <v>25</v>
      </c>
      <c r="P7" s="28" t="s">
        <v>26</v>
      </c>
      <c r="Q7" s="101" t="s">
        <v>27</v>
      </c>
      <c r="R7" s="32" t="s">
        <v>28</v>
      </c>
      <c r="S7" s="114" t="s">
        <v>29</v>
      </c>
      <c r="T7" s="126" t="s">
        <v>30</v>
      </c>
      <c r="U7" s="114" t="s">
        <v>31</v>
      </c>
      <c r="V7" s="32" t="s">
        <v>24</v>
      </c>
      <c r="W7" s="32" t="s">
        <v>25</v>
      </c>
      <c r="X7" s="32" t="s">
        <v>26</v>
      </c>
      <c r="Y7" s="101" t="s">
        <v>27</v>
      </c>
      <c r="Z7" s="32" t="s">
        <v>28</v>
      </c>
      <c r="AA7" s="32" t="s">
        <v>24</v>
      </c>
      <c r="AB7" s="32" t="s">
        <v>25</v>
      </c>
      <c r="AC7" s="32" t="s">
        <v>26</v>
      </c>
      <c r="AD7" s="101" t="s">
        <v>27</v>
      </c>
      <c r="AE7" s="32" t="s">
        <v>28</v>
      </c>
      <c r="AF7" s="114" t="s">
        <v>29</v>
      </c>
      <c r="AG7" s="126" t="s">
        <v>30</v>
      </c>
      <c r="AH7" s="114" t="s">
        <v>31</v>
      </c>
    </row>
    <row r="8" spans="1:34" s="124" customFormat="1" ht="168" customHeight="1" x14ac:dyDescent="0.2">
      <c r="A8" s="138" t="s">
        <v>32</v>
      </c>
      <c r="B8" s="3" t="s">
        <v>33</v>
      </c>
      <c r="C8" s="4" t="s">
        <v>34</v>
      </c>
      <c r="D8" s="73">
        <v>1</v>
      </c>
      <c r="E8" s="4" t="s">
        <v>35</v>
      </c>
      <c r="F8" s="74" t="s">
        <v>36</v>
      </c>
      <c r="G8" s="23">
        <v>46386</v>
      </c>
      <c r="H8" s="35" t="s">
        <v>37</v>
      </c>
      <c r="I8" s="115" t="s">
        <v>38</v>
      </c>
      <c r="J8" s="46">
        <v>0.33</v>
      </c>
      <c r="K8" s="46" t="s">
        <v>39</v>
      </c>
      <c r="L8" s="116" t="s">
        <v>40</v>
      </c>
      <c r="M8" s="116" t="s">
        <v>41</v>
      </c>
      <c r="N8" s="116" t="s">
        <v>481</v>
      </c>
      <c r="O8" s="46">
        <v>0.17</v>
      </c>
      <c r="P8" s="117" t="s">
        <v>528</v>
      </c>
      <c r="Q8" s="118" t="s">
        <v>482</v>
      </c>
      <c r="R8" s="116" t="s">
        <v>505</v>
      </c>
      <c r="S8" s="116" t="s">
        <v>646</v>
      </c>
      <c r="T8" s="45">
        <v>0.5</v>
      </c>
      <c r="U8" s="116" t="s">
        <v>643</v>
      </c>
      <c r="V8" s="46"/>
      <c r="W8" s="46"/>
      <c r="X8" s="46"/>
      <c r="Y8" s="46"/>
      <c r="AA8" s="43"/>
      <c r="AB8" s="43"/>
      <c r="AC8" s="43"/>
      <c r="AD8" s="43"/>
      <c r="AE8" s="43"/>
      <c r="AF8" s="43"/>
      <c r="AG8" s="43"/>
      <c r="AH8" s="43"/>
    </row>
    <row r="9" spans="1:34" s="124" customFormat="1" ht="180" customHeight="1" x14ac:dyDescent="0.2">
      <c r="A9" s="139"/>
      <c r="B9" s="3" t="s">
        <v>42</v>
      </c>
      <c r="C9" s="4" t="s">
        <v>43</v>
      </c>
      <c r="D9" s="75">
        <v>2</v>
      </c>
      <c r="E9" s="4" t="s">
        <v>44</v>
      </c>
      <c r="F9" s="5" t="s">
        <v>43</v>
      </c>
      <c r="G9" s="23">
        <v>46105</v>
      </c>
      <c r="H9" s="35" t="s">
        <v>45</v>
      </c>
      <c r="I9" s="115" t="s">
        <v>46</v>
      </c>
      <c r="J9" s="46">
        <v>1</v>
      </c>
      <c r="K9" s="46" t="s">
        <v>47</v>
      </c>
      <c r="L9" s="116" t="s">
        <v>48</v>
      </c>
      <c r="M9" s="116" t="s">
        <v>531</v>
      </c>
      <c r="N9" s="116" t="s">
        <v>474</v>
      </c>
      <c r="O9" s="46">
        <v>25</v>
      </c>
      <c r="P9" s="117" t="s">
        <v>532</v>
      </c>
      <c r="Q9" s="118" t="s">
        <v>483</v>
      </c>
      <c r="R9" s="116" t="s">
        <v>506</v>
      </c>
      <c r="S9" s="116" t="s">
        <v>644</v>
      </c>
      <c r="T9" s="45">
        <v>0.5</v>
      </c>
      <c r="U9" s="116" t="s">
        <v>585</v>
      </c>
      <c r="V9" s="46"/>
      <c r="W9" s="46"/>
      <c r="X9" s="46"/>
      <c r="Y9" s="46"/>
      <c r="Z9" s="43"/>
      <c r="AA9" s="43"/>
      <c r="AB9" s="43"/>
      <c r="AC9" s="43"/>
      <c r="AD9" s="43"/>
      <c r="AE9" s="43"/>
      <c r="AF9" s="43"/>
      <c r="AG9" s="43"/>
      <c r="AH9" s="43"/>
    </row>
    <row r="10" spans="1:34" s="124" customFormat="1" ht="127" customHeight="1" x14ac:dyDescent="0.2">
      <c r="A10" s="139"/>
      <c r="B10" s="3" t="s">
        <v>49</v>
      </c>
      <c r="C10" s="4" t="s">
        <v>50</v>
      </c>
      <c r="D10" s="74">
        <v>1</v>
      </c>
      <c r="E10" s="4" t="s">
        <v>51</v>
      </c>
      <c r="F10" s="5" t="s">
        <v>52</v>
      </c>
      <c r="G10" s="23">
        <v>46163</v>
      </c>
      <c r="H10" s="35" t="s">
        <v>53</v>
      </c>
      <c r="I10" s="116" t="s">
        <v>54</v>
      </c>
      <c r="J10" s="46">
        <v>50</v>
      </c>
      <c r="K10" s="119" t="s">
        <v>55</v>
      </c>
      <c r="L10" s="116" t="s">
        <v>56</v>
      </c>
      <c r="M10" s="116" t="s">
        <v>57</v>
      </c>
      <c r="N10" s="116" t="s">
        <v>476</v>
      </c>
      <c r="O10" s="46">
        <v>50</v>
      </c>
      <c r="P10" s="117" t="s">
        <v>534</v>
      </c>
      <c r="Q10" s="118" t="s">
        <v>484</v>
      </c>
      <c r="R10" s="116" t="s">
        <v>507</v>
      </c>
      <c r="S10" s="116" t="s">
        <v>647</v>
      </c>
      <c r="T10" s="45">
        <v>0.5</v>
      </c>
      <c r="U10" s="116" t="s">
        <v>648</v>
      </c>
      <c r="V10" s="46"/>
      <c r="W10" s="46"/>
      <c r="X10" s="46"/>
      <c r="Y10" s="46"/>
      <c r="Z10" s="43"/>
      <c r="AA10" s="43"/>
      <c r="AB10" s="43"/>
      <c r="AC10" s="43"/>
      <c r="AD10" s="43"/>
      <c r="AE10" s="43"/>
      <c r="AF10" s="43"/>
      <c r="AG10" s="43"/>
      <c r="AH10" s="43"/>
    </row>
    <row r="11" spans="1:34" s="124" customFormat="1" ht="159" customHeight="1" x14ac:dyDescent="0.2">
      <c r="A11" s="139"/>
      <c r="B11" s="3" t="s">
        <v>58</v>
      </c>
      <c r="C11" s="4" t="s">
        <v>59</v>
      </c>
      <c r="D11" s="5">
        <v>1</v>
      </c>
      <c r="E11" s="4" t="s">
        <v>60</v>
      </c>
      <c r="F11" s="5" t="s">
        <v>61</v>
      </c>
      <c r="G11" s="23">
        <v>46094</v>
      </c>
      <c r="H11" s="35" t="s">
        <v>45</v>
      </c>
      <c r="I11" s="116" t="s">
        <v>62</v>
      </c>
      <c r="J11" s="46">
        <v>0.25</v>
      </c>
      <c r="K11" s="46" t="s">
        <v>47</v>
      </c>
      <c r="L11" s="116" t="s">
        <v>63</v>
      </c>
      <c r="M11" s="118" t="s">
        <v>64</v>
      </c>
      <c r="N11" s="116" t="s">
        <v>477</v>
      </c>
      <c r="O11" s="46">
        <v>25</v>
      </c>
      <c r="P11" s="117" t="s">
        <v>535</v>
      </c>
      <c r="Q11" s="118" t="s">
        <v>485</v>
      </c>
      <c r="R11" s="116" t="s">
        <v>508</v>
      </c>
      <c r="S11" s="116" t="s">
        <v>645</v>
      </c>
      <c r="T11" s="45">
        <v>0.25</v>
      </c>
      <c r="U11" s="116" t="s">
        <v>586</v>
      </c>
      <c r="V11" s="46"/>
      <c r="W11" s="46"/>
      <c r="X11" s="46"/>
      <c r="Y11" s="46"/>
      <c r="Z11" s="43"/>
      <c r="AA11" s="43"/>
      <c r="AB11" s="43"/>
      <c r="AC11" s="43"/>
      <c r="AD11" s="43"/>
      <c r="AE11" s="43"/>
      <c r="AF11" s="43"/>
      <c r="AG11" s="43"/>
      <c r="AH11" s="43"/>
    </row>
    <row r="12" spans="1:34" s="124" customFormat="1" ht="100" customHeight="1" x14ac:dyDescent="0.2">
      <c r="A12" s="139"/>
      <c r="B12" s="3" t="s">
        <v>65</v>
      </c>
      <c r="C12" s="4" t="s">
        <v>66</v>
      </c>
      <c r="D12" s="5">
        <v>1</v>
      </c>
      <c r="E12" s="4" t="s">
        <v>67</v>
      </c>
      <c r="F12" s="5" t="s">
        <v>68</v>
      </c>
      <c r="G12" s="23">
        <v>46111</v>
      </c>
      <c r="H12" s="35" t="s">
        <v>45</v>
      </c>
      <c r="I12" s="127"/>
      <c r="J12" s="46">
        <v>0</v>
      </c>
      <c r="K12" s="46"/>
      <c r="L12" s="116"/>
      <c r="M12" s="116"/>
      <c r="N12" s="116" t="s">
        <v>478</v>
      </c>
      <c r="O12" s="128">
        <v>0.5</v>
      </c>
      <c r="P12" s="117" t="s">
        <v>536</v>
      </c>
      <c r="Q12" s="116" t="s">
        <v>486</v>
      </c>
      <c r="R12" s="116" t="s">
        <v>509</v>
      </c>
      <c r="S12" s="116" t="s">
        <v>587</v>
      </c>
      <c r="T12" s="45">
        <v>0.5</v>
      </c>
      <c r="U12" s="116" t="s">
        <v>649</v>
      </c>
      <c r="V12" s="46"/>
      <c r="W12" s="46"/>
      <c r="X12" s="46"/>
      <c r="Y12" s="46"/>
      <c r="Z12" s="43"/>
      <c r="AA12" s="43"/>
      <c r="AB12" s="43"/>
      <c r="AC12" s="43"/>
      <c r="AD12" s="43"/>
      <c r="AE12" s="43"/>
      <c r="AF12" s="43"/>
      <c r="AG12" s="43"/>
      <c r="AH12" s="43"/>
    </row>
    <row r="13" spans="1:34" s="124" customFormat="1" ht="167" customHeight="1" x14ac:dyDescent="0.2">
      <c r="A13" s="139"/>
      <c r="B13" s="3" t="s">
        <v>69</v>
      </c>
      <c r="C13" s="4" t="s">
        <v>70</v>
      </c>
      <c r="D13" s="5">
        <v>1</v>
      </c>
      <c r="E13" s="4" t="s">
        <v>71</v>
      </c>
      <c r="F13" s="5" t="s">
        <v>72</v>
      </c>
      <c r="G13" s="23" t="s">
        <v>73</v>
      </c>
      <c r="H13" s="35" t="s">
        <v>53</v>
      </c>
      <c r="I13" s="116" t="s">
        <v>74</v>
      </c>
      <c r="J13" s="46">
        <v>0.33</v>
      </c>
      <c r="K13" s="46" t="s">
        <v>533</v>
      </c>
      <c r="L13" s="116" t="s">
        <v>75</v>
      </c>
      <c r="M13" s="116" t="s">
        <v>76</v>
      </c>
      <c r="N13" s="116" t="s">
        <v>479</v>
      </c>
      <c r="O13" s="129">
        <v>1.6999999999999999E-3</v>
      </c>
      <c r="P13" s="117" t="s">
        <v>529</v>
      </c>
      <c r="Q13" s="116" t="s">
        <v>487</v>
      </c>
      <c r="R13" s="116" t="s">
        <v>510</v>
      </c>
      <c r="S13" s="116" t="s">
        <v>653</v>
      </c>
      <c r="T13" s="45">
        <v>0.5</v>
      </c>
      <c r="U13" s="116" t="s">
        <v>588</v>
      </c>
      <c r="V13" s="46"/>
      <c r="W13" s="46"/>
      <c r="X13" s="46"/>
      <c r="Y13" s="46"/>
      <c r="Z13" s="43"/>
      <c r="AA13" s="43"/>
      <c r="AB13" s="43"/>
      <c r="AC13" s="43"/>
      <c r="AD13" s="43"/>
      <c r="AE13" s="43"/>
      <c r="AF13" s="43"/>
      <c r="AG13" s="43"/>
      <c r="AH13" s="43"/>
    </row>
    <row r="14" spans="1:34" s="124" customFormat="1" ht="100" customHeight="1" x14ac:dyDescent="0.2">
      <c r="A14" s="139"/>
      <c r="B14" s="3" t="s">
        <v>77</v>
      </c>
      <c r="C14" s="4" t="s">
        <v>78</v>
      </c>
      <c r="D14" s="5">
        <v>1</v>
      </c>
      <c r="E14" s="4" t="s">
        <v>79</v>
      </c>
      <c r="F14" s="5" t="s">
        <v>80</v>
      </c>
      <c r="G14" s="23" t="s">
        <v>73</v>
      </c>
      <c r="H14" s="35" t="s">
        <v>53</v>
      </c>
      <c r="I14" s="116" t="s">
        <v>81</v>
      </c>
      <c r="J14" s="46">
        <v>0.33</v>
      </c>
      <c r="K14" s="46" t="s">
        <v>537</v>
      </c>
      <c r="L14" s="116" t="s">
        <v>82</v>
      </c>
      <c r="M14" s="116" t="s">
        <v>83</v>
      </c>
      <c r="N14" s="116" t="s">
        <v>480</v>
      </c>
      <c r="O14" s="46">
        <v>0.33</v>
      </c>
      <c r="P14" s="117" t="s">
        <v>530</v>
      </c>
      <c r="Q14" s="118" t="s">
        <v>488</v>
      </c>
      <c r="R14" s="116" t="s">
        <v>511</v>
      </c>
      <c r="S14" s="116" t="s">
        <v>654</v>
      </c>
      <c r="T14" s="45">
        <v>0.5</v>
      </c>
      <c r="U14" s="116" t="s">
        <v>589</v>
      </c>
      <c r="V14" s="46"/>
      <c r="W14" s="46"/>
      <c r="X14" s="46"/>
      <c r="Y14" s="46"/>
      <c r="Z14" s="43"/>
      <c r="AA14" s="43"/>
      <c r="AB14" s="43"/>
      <c r="AC14" s="43"/>
      <c r="AD14" s="43"/>
      <c r="AE14" s="43"/>
      <c r="AF14" s="43"/>
      <c r="AG14" s="43"/>
      <c r="AH14" s="43"/>
    </row>
    <row r="15" spans="1:34" s="124" customFormat="1" ht="100" customHeight="1" x14ac:dyDescent="0.2">
      <c r="A15" s="139"/>
      <c r="B15" s="3" t="s">
        <v>84</v>
      </c>
      <c r="C15" s="4" t="s">
        <v>85</v>
      </c>
      <c r="D15" s="5">
        <v>2</v>
      </c>
      <c r="E15" s="4" t="s">
        <v>86</v>
      </c>
      <c r="F15" s="5" t="s">
        <v>87</v>
      </c>
      <c r="G15" s="23" t="s">
        <v>88</v>
      </c>
      <c r="H15" s="35" t="s">
        <v>53</v>
      </c>
      <c r="I15" s="116" t="s">
        <v>89</v>
      </c>
      <c r="J15" s="45">
        <v>0</v>
      </c>
      <c r="K15" s="46" t="s">
        <v>90</v>
      </c>
      <c r="L15" s="116" t="s">
        <v>91</v>
      </c>
      <c r="M15" s="116"/>
      <c r="N15" s="116" t="s">
        <v>89</v>
      </c>
      <c r="O15" s="45">
        <v>0</v>
      </c>
      <c r="P15" s="118" t="s">
        <v>90</v>
      </c>
      <c r="Q15" s="116" t="s">
        <v>489</v>
      </c>
      <c r="R15" s="116" t="s">
        <v>512</v>
      </c>
      <c r="S15" s="116" t="s">
        <v>650</v>
      </c>
      <c r="T15" s="45">
        <v>0</v>
      </c>
      <c r="U15" s="116" t="s">
        <v>651</v>
      </c>
      <c r="V15" s="46"/>
      <c r="W15" s="46"/>
      <c r="X15" s="46"/>
      <c r="Y15" s="46"/>
      <c r="Z15" s="43"/>
      <c r="AA15" s="43"/>
      <c r="AB15" s="43"/>
      <c r="AC15" s="43"/>
      <c r="AD15" s="43"/>
      <c r="AE15" s="43"/>
      <c r="AF15" s="43"/>
      <c r="AG15" s="43"/>
      <c r="AH15" s="43"/>
    </row>
    <row r="16" spans="1:34" s="124" customFormat="1" ht="100" customHeight="1" x14ac:dyDescent="0.2">
      <c r="A16" s="140"/>
      <c r="B16" s="3">
        <v>1.9</v>
      </c>
      <c r="C16" s="4" t="s">
        <v>92</v>
      </c>
      <c r="D16" s="5">
        <v>2</v>
      </c>
      <c r="E16" s="4" t="s">
        <v>93</v>
      </c>
      <c r="F16" s="5" t="s">
        <v>94</v>
      </c>
      <c r="G16" s="23" t="s">
        <v>88</v>
      </c>
      <c r="H16" s="35" t="s">
        <v>53</v>
      </c>
      <c r="I16" s="116" t="s">
        <v>95</v>
      </c>
      <c r="J16" s="45">
        <v>0</v>
      </c>
      <c r="K16" s="46" t="s">
        <v>90</v>
      </c>
      <c r="L16" s="116" t="s">
        <v>96</v>
      </c>
      <c r="M16" s="116"/>
      <c r="N16" s="116" t="s">
        <v>95</v>
      </c>
      <c r="O16" s="45">
        <v>0</v>
      </c>
      <c r="P16" s="118" t="s">
        <v>90</v>
      </c>
      <c r="Q16" s="116" t="s">
        <v>490</v>
      </c>
      <c r="R16" s="116" t="s">
        <v>513</v>
      </c>
      <c r="S16" s="116" t="s">
        <v>652</v>
      </c>
      <c r="T16" s="45">
        <v>0</v>
      </c>
      <c r="U16" s="116" t="s">
        <v>590</v>
      </c>
      <c r="V16" s="46"/>
      <c r="W16" s="46"/>
      <c r="X16" s="46"/>
      <c r="Y16" s="46"/>
      <c r="Z16" s="43"/>
      <c r="AA16" s="43"/>
      <c r="AB16" s="43"/>
      <c r="AC16" s="43"/>
      <c r="AD16" s="43"/>
      <c r="AE16" s="43"/>
      <c r="AF16" s="43"/>
      <c r="AG16" s="43"/>
      <c r="AH16" s="43"/>
    </row>
    <row r="17" spans="1:34" s="124" customFormat="1" ht="100" customHeight="1" x14ac:dyDescent="0.2">
      <c r="A17" s="64"/>
      <c r="B17" s="3" t="s">
        <v>97</v>
      </c>
      <c r="C17" s="4" t="s">
        <v>98</v>
      </c>
      <c r="D17" s="5">
        <v>1</v>
      </c>
      <c r="E17" s="4" t="s">
        <v>99</v>
      </c>
      <c r="F17" s="5" t="s">
        <v>100</v>
      </c>
      <c r="G17" s="23" t="s">
        <v>101</v>
      </c>
      <c r="H17" s="35" t="s">
        <v>102</v>
      </c>
      <c r="I17" s="120" t="s">
        <v>103</v>
      </c>
      <c r="J17" s="45">
        <v>0.25</v>
      </c>
      <c r="K17" s="46" t="s">
        <v>104</v>
      </c>
      <c r="L17" s="116" t="s">
        <v>105</v>
      </c>
      <c r="M17" s="116" t="s">
        <v>106</v>
      </c>
      <c r="N17" s="120" t="s">
        <v>628</v>
      </c>
      <c r="O17" s="45">
        <v>0.5</v>
      </c>
      <c r="P17" s="118" t="s">
        <v>97</v>
      </c>
      <c r="Q17" s="118" t="s">
        <v>491</v>
      </c>
      <c r="R17" s="116" t="s">
        <v>514</v>
      </c>
      <c r="S17" s="116" t="s">
        <v>655</v>
      </c>
      <c r="T17" s="45">
        <v>0.5</v>
      </c>
      <c r="U17" s="116" t="s">
        <v>591</v>
      </c>
      <c r="V17" s="46"/>
      <c r="W17" s="46"/>
      <c r="X17" s="46"/>
      <c r="Y17" s="46"/>
      <c r="Z17" s="43"/>
      <c r="AA17" s="43"/>
      <c r="AB17" s="43"/>
      <c r="AC17" s="43"/>
      <c r="AD17" s="43"/>
      <c r="AE17" s="43"/>
      <c r="AF17" s="43"/>
      <c r="AG17" s="43"/>
      <c r="AH17" s="43"/>
    </row>
    <row r="18" spans="1:34" s="124" customFormat="1" ht="188" customHeight="1" x14ac:dyDescent="0.2">
      <c r="A18" s="138" t="s">
        <v>107</v>
      </c>
      <c r="B18" s="3" t="s">
        <v>108</v>
      </c>
      <c r="C18" s="4" t="s">
        <v>109</v>
      </c>
      <c r="D18" s="5">
        <v>2</v>
      </c>
      <c r="E18" s="4" t="s">
        <v>110</v>
      </c>
      <c r="F18" s="5" t="s">
        <v>111</v>
      </c>
      <c r="G18" s="24" t="s">
        <v>112</v>
      </c>
      <c r="H18" s="35" t="s">
        <v>53</v>
      </c>
      <c r="I18" s="116" t="s">
        <v>113</v>
      </c>
      <c r="J18" s="46">
        <v>1</v>
      </c>
      <c r="K18" s="46" t="s">
        <v>104</v>
      </c>
      <c r="L18" s="116" t="s">
        <v>114</v>
      </c>
      <c r="M18" s="116" t="s">
        <v>115</v>
      </c>
      <c r="N18" s="120" t="s">
        <v>116</v>
      </c>
      <c r="O18" s="130">
        <v>0.5</v>
      </c>
      <c r="P18" s="118" t="s">
        <v>629</v>
      </c>
      <c r="Q18" s="118" t="s">
        <v>492</v>
      </c>
      <c r="R18" s="116" t="s">
        <v>515</v>
      </c>
      <c r="S18" s="116" t="s">
        <v>656</v>
      </c>
      <c r="T18" s="45">
        <v>0.5</v>
      </c>
      <c r="U18" s="116" t="s">
        <v>657</v>
      </c>
      <c r="V18" s="46"/>
      <c r="W18" s="46"/>
      <c r="X18" s="46"/>
      <c r="Y18" s="46"/>
      <c r="Z18" s="43"/>
      <c r="AA18" s="43"/>
      <c r="AB18" s="43"/>
      <c r="AC18" s="43"/>
      <c r="AD18" s="43"/>
      <c r="AE18" s="43"/>
      <c r="AF18" s="43"/>
      <c r="AG18" s="43"/>
      <c r="AH18" s="43"/>
    </row>
    <row r="19" spans="1:34" s="124" customFormat="1" ht="100" customHeight="1" x14ac:dyDescent="0.2">
      <c r="A19" s="139"/>
      <c r="B19" s="3" t="s">
        <v>108</v>
      </c>
      <c r="C19" s="4" t="s">
        <v>117</v>
      </c>
      <c r="D19" s="5">
        <v>1</v>
      </c>
      <c r="E19" s="4" t="s">
        <v>118</v>
      </c>
      <c r="F19" s="5" t="s">
        <v>119</v>
      </c>
      <c r="G19" s="24" t="s">
        <v>112</v>
      </c>
      <c r="H19" s="35" t="s">
        <v>53</v>
      </c>
      <c r="I19" s="116" t="s">
        <v>120</v>
      </c>
      <c r="J19" s="46">
        <v>0.25</v>
      </c>
      <c r="K19" s="46" t="s">
        <v>104</v>
      </c>
      <c r="L19" s="116" t="s">
        <v>121</v>
      </c>
      <c r="M19" s="116" t="s">
        <v>122</v>
      </c>
      <c r="N19" s="118" t="s">
        <v>123</v>
      </c>
      <c r="O19" s="130">
        <v>0.5</v>
      </c>
      <c r="P19" s="121" t="s">
        <v>124</v>
      </c>
      <c r="Q19" s="118" t="s">
        <v>494</v>
      </c>
      <c r="R19" s="116" t="s">
        <v>516</v>
      </c>
      <c r="S19" s="116" t="s">
        <v>593</v>
      </c>
      <c r="T19" s="45">
        <v>0.5</v>
      </c>
      <c r="U19" s="116" t="s">
        <v>594</v>
      </c>
      <c r="V19" s="46"/>
      <c r="W19" s="46"/>
      <c r="X19" s="46"/>
      <c r="Y19" s="46"/>
      <c r="Z19" s="43"/>
      <c r="AA19" s="43"/>
      <c r="AB19" s="43"/>
      <c r="AC19" s="43"/>
      <c r="AD19" s="43"/>
      <c r="AE19" s="43"/>
      <c r="AF19" s="43"/>
      <c r="AG19" s="43"/>
      <c r="AH19" s="43"/>
    </row>
    <row r="20" spans="1:34" s="132" customFormat="1" ht="122" customHeight="1" x14ac:dyDescent="0.2">
      <c r="A20" s="139"/>
      <c r="B20" s="11" t="s">
        <v>125</v>
      </c>
      <c r="C20" s="4" t="s">
        <v>126</v>
      </c>
      <c r="D20" s="5">
        <v>1</v>
      </c>
      <c r="E20" s="4" t="s">
        <v>127</v>
      </c>
      <c r="F20" s="5" t="s">
        <v>128</v>
      </c>
      <c r="G20" s="23">
        <v>46371</v>
      </c>
      <c r="H20" s="35" t="s">
        <v>45</v>
      </c>
      <c r="I20" s="116" t="s">
        <v>129</v>
      </c>
      <c r="J20" s="46">
        <v>0</v>
      </c>
      <c r="K20" s="46"/>
      <c r="L20" s="116" t="s">
        <v>130</v>
      </c>
      <c r="M20" s="116"/>
      <c r="N20" s="120" t="s">
        <v>630</v>
      </c>
      <c r="O20" s="130">
        <v>0.5</v>
      </c>
      <c r="P20" s="131" t="s">
        <v>125</v>
      </c>
      <c r="Q20" s="118" t="s">
        <v>493</v>
      </c>
      <c r="R20" s="116" t="s">
        <v>517</v>
      </c>
      <c r="S20" s="116" t="s">
        <v>592</v>
      </c>
      <c r="T20" s="45">
        <v>0.5</v>
      </c>
      <c r="U20" s="116" t="s">
        <v>658</v>
      </c>
      <c r="V20" s="46"/>
      <c r="W20" s="46"/>
      <c r="X20" s="46"/>
      <c r="Y20" s="46"/>
      <c r="Z20" s="48"/>
      <c r="AA20" s="48"/>
      <c r="AB20" s="48"/>
      <c r="AC20" s="48"/>
      <c r="AD20" s="48"/>
      <c r="AE20" s="48"/>
      <c r="AF20" s="48"/>
      <c r="AG20" s="48"/>
      <c r="AH20" s="48"/>
    </row>
    <row r="21" spans="1:34" s="124" customFormat="1" ht="100" customHeight="1" x14ac:dyDescent="0.2">
      <c r="A21" s="140"/>
      <c r="B21" s="3" t="s">
        <v>131</v>
      </c>
      <c r="C21" s="4" t="s">
        <v>132</v>
      </c>
      <c r="D21" s="5">
        <v>1</v>
      </c>
      <c r="E21" s="4" t="s">
        <v>133</v>
      </c>
      <c r="F21" s="5" t="s">
        <v>111</v>
      </c>
      <c r="G21" s="24" t="s">
        <v>112</v>
      </c>
      <c r="H21" s="35" t="s">
        <v>53</v>
      </c>
      <c r="I21" s="116" t="s">
        <v>134</v>
      </c>
      <c r="J21" s="46">
        <v>0</v>
      </c>
      <c r="K21" s="46"/>
      <c r="L21" s="116" t="s">
        <v>135</v>
      </c>
      <c r="M21" s="116"/>
      <c r="N21" s="120" t="s">
        <v>631</v>
      </c>
      <c r="O21" s="130">
        <v>0.5</v>
      </c>
      <c r="P21" s="118" t="s">
        <v>632</v>
      </c>
      <c r="Q21" s="118" t="s">
        <v>495</v>
      </c>
      <c r="R21" s="116" t="s">
        <v>518</v>
      </c>
      <c r="S21" s="116" t="s">
        <v>595</v>
      </c>
      <c r="T21" s="45">
        <v>0.5</v>
      </c>
      <c r="U21" s="116" t="s">
        <v>659</v>
      </c>
      <c r="V21" s="46"/>
      <c r="W21" s="46"/>
      <c r="X21" s="46"/>
      <c r="Y21" s="46"/>
      <c r="Z21" s="43"/>
      <c r="AA21" s="43"/>
      <c r="AB21" s="43"/>
      <c r="AC21" s="43"/>
      <c r="AD21" s="43"/>
      <c r="AE21" s="43"/>
      <c r="AF21" s="43"/>
      <c r="AG21" s="43"/>
      <c r="AH21" s="43"/>
    </row>
    <row r="22" spans="1:34" s="124" customFormat="1" ht="100" customHeight="1" x14ac:dyDescent="0.2">
      <c r="A22" s="138" t="s">
        <v>136</v>
      </c>
      <c r="B22" s="3" t="s">
        <v>137</v>
      </c>
      <c r="C22" s="4" t="s">
        <v>138</v>
      </c>
      <c r="D22" s="5">
        <v>1</v>
      </c>
      <c r="E22" s="4" t="s">
        <v>139</v>
      </c>
      <c r="F22" s="5" t="s">
        <v>140</v>
      </c>
      <c r="G22" s="78">
        <v>46233</v>
      </c>
      <c r="H22" s="35" t="s">
        <v>53</v>
      </c>
      <c r="I22" s="116" t="s">
        <v>134</v>
      </c>
      <c r="J22" s="46">
        <v>0</v>
      </c>
      <c r="K22" s="46"/>
      <c r="L22" s="116" t="s">
        <v>141</v>
      </c>
      <c r="M22" s="116"/>
      <c r="N22" s="120" t="s">
        <v>633</v>
      </c>
      <c r="O22" s="130">
        <v>1</v>
      </c>
      <c r="P22" s="120" t="s">
        <v>634</v>
      </c>
      <c r="Q22" s="118" t="s">
        <v>496</v>
      </c>
      <c r="R22" s="116" t="s">
        <v>519</v>
      </c>
      <c r="S22" s="116" t="s">
        <v>660</v>
      </c>
      <c r="T22" s="45">
        <v>1</v>
      </c>
      <c r="U22" s="116" t="s">
        <v>596</v>
      </c>
      <c r="V22" s="46"/>
      <c r="W22" s="46"/>
      <c r="X22" s="46"/>
      <c r="Y22" s="46"/>
      <c r="Z22" s="43"/>
      <c r="AA22" s="43"/>
      <c r="AB22" s="43"/>
      <c r="AC22" s="43"/>
      <c r="AD22" s="43"/>
      <c r="AE22" s="43"/>
      <c r="AF22" s="43"/>
      <c r="AG22" s="43"/>
      <c r="AH22" s="43"/>
    </row>
    <row r="23" spans="1:34" s="124" customFormat="1" ht="100" customHeight="1" x14ac:dyDescent="0.2">
      <c r="A23" s="139"/>
      <c r="B23" s="3" t="s">
        <v>142</v>
      </c>
      <c r="C23" s="4" t="s">
        <v>143</v>
      </c>
      <c r="D23" s="5">
        <v>1</v>
      </c>
      <c r="E23" s="4" t="s">
        <v>144</v>
      </c>
      <c r="F23" s="5" t="s">
        <v>145</v>
      </c>
      <c r="G23" s="78">
        <v>46112</v>
      </c>
      <c r="H23" s="35" t="s">
        <v>45</v>
      </c>
      <c r="I23" s="116"/>
      <c r="J23" s="46">
        <v>0</v>
      </c>
      <c r="K23" s="46"/>
      <c r="L23" s="116" t="s">
        <v>146</v>
      </c>
      <c r="M23" s="116"/>
      <c r="N23" s="120" t="s">
        <v>635</v>
      </c>
      <c r="O23" s="130">
        <v>0.25</v>
      </c>
      <c r="P23" s="118" t="s">
        <v>636</v>
      </c>
      <c r="Q23" s="118" t="s">
        <v>497</v>
      </c>
      <c r="R23" s="116" t="s">
        <v>520</v>
      </c>
      <c r="S23" s="116" t="s">
        <v>597</v>
      </c>
      <c r="T23" s="45">
        <v>0.5</v>
      </c>
      <c r="U23" s="116" t="s">
        <v>661</v>
      </c>
      <c r="V23" s="46"/>
      <c r="W23" s="46"/>
      <c r="X23" s="46"/>
      <c r="Y23" s="46"/>
      <c r="Z23" s="43"/>
      <c r="AA23" s="43"/>
      <c r="AB23" s="43"/>
      <c r="AC23" s="43"/>
      <c r="AD23" s="43"/>
      <c r="AE23" s="43"/>
      <c r="AF23" s="43"/>
      <c r="AG23" s="43"/>
      <c r="AH23" s="43"/>
    </row>
    <row r="24" spans="1:34" s="124" customFormat="1" ht="100" customHeight="1" x14ac:dyDescent="0.2">
      <c r="A24" s="138" t="s">
        <v>147</v>
      </c>
      <c r="B24" s="11" t="s">
        <v>148</v>
      </c>
      <c r="C24" s="4" t="s">
        <v>149</v>
      </c>
      <c r="D24" s="6">
        <v>1</v>
      </c>
      <c r="E24" s="4" t="s">
        <v>150</v>
      </c>
      <c r="F24" s="5" t="s">
        <v>128</v>
      </c>
      <c r="G24" s="78">
        <v>46366</v>
      </c>
      <c r="H24" s="35" t="s">
        <v>37</v>
      </c>
      <c r="I24" s="120" t="s">
        <v>581</v>
      </c>
      <c r="J24" s="130">
        <v>0.95</v>
      </c>
      <c r="K24" s="122" t="s">
        <v>151</v>
      </c>
      <c r="L24" s="116" t="s">
        <v>152</v>
      </c>
      <c r="M24" s="116" t="s">
        <v>153</v>
      </c>
      <c r="N24" s="120" t="s">
        <v>637</v>
      </c>
      <c r="O24" s="130">
        <v>1</v>
      </c>
      <c r="P24" s="120" t="s">
        <v>638</v>
      </c>
      <c r="Q24" s="118" t="s">
        <v>498</v>
      </c>
      <c r="R24" s="116" t="s">
        <v>521</v>
      </c>
      <c r="S24" s="116" t="s">
        <v>598</v>
      </c>
      <c r="T24" s="45">
        <v>1</v>
      </c>
      <c r="U24" s="116" t="s">
        <v>599</v>
      </c>
      <c r="V24" s="46"/>
      <c r="W24" s="46"/>
      <c r="X24" s="46"/>
      <c r="Y24" s="46"/>
      <c r="Z24" s="43"/>
      <c r="AA24" s="43"/>
      <c r="AB24" s="43"/>
      <c r="AC24" s="43"/>
      <c r="AD24" s="43"/>
      <c r="AE24" s="43"/>
      <c r="AF24" s="43"/>
      <c r="AG24" s="43"/>
      <c r="AH24" s="43"/>
    </row>
    <row r="25" spans="1:34" s="124" customFormat="1" ht="144" customHeight="1" x14ac:dyDescent="0.2">
      <c r="A25" s="139"/>
      <c r="B25" s="3" t="s">
        <v>154</v>
      </c>
      <c r="C25" s="4" t="s">
        <v>155</v>
      </c>
      <c r="D25" s="6">
        <v>1</v>
      </c>
      <c r="E25" s="4" t="s">
        <v>156</v>
      </c>
      <c r="F25" s="5" t="s">
        <v>157</v>
      </c>
      <c r="G25" s="78">
        <v>46366</v>
      </c>
      <c r="H25" s="35" t="s">
        <v>37</v>
      </c>
      <c r="I25" s="116" t="s">
        <v>158</v>
      </c>
      <c r="J25" s="130">
        <v>1</v>
      </c>
      <c r="K25" s="46"/>
      <c r="L25" s="116" t="s">
        <v>159</v>
      </c>
      <c r="M25" s="116" t="s">
        <v>160</v>
      </c>
      <c r="N25" s="118" t="s">
        <v>161</v>
      </c>
      <c r="O25" s="130">
        <v>1</v>
      </c>
      <c r="P25" s="118" t="s">
        <v>639</v>
      </c>
      <c r="Q25" s="118" t="s">
        <v>499</v>
      </c>
      <c r="R25" s="116" t="s">
        <v>522</v>
      </c>
      <c r="S25" s="116" t="s">
        <v>663</v>
      </c>
      <c r="T25" s="45">
        <v>1</v>
      </c>
      <c r="U25" s="116" t="s">
        <v>662</v>
      </c>
      <c r="V25" s="46"/>
      <c r="W25" s="46"/>
      <c r="X25" s="46"/>
      <c r="Y25" s="46"/>
      <c r="Z25" s="43"/>
      <c r="AA25" s="43"/>
      <c r="AB25" s="43"/>
      <c r="AC25" s="43"/>
      <c r="AD25" s="43"/>
      <c r="AE25" s="43"/>
      <c r="AF25" s="43"/>
      <c r="AG25" s="43"/>
      <c r="AH25" s="43"/>
    </row>
    <row r="26" spans="1:34" s="124" customFormat="1" ht="100" customHeight="1" x14ac:dyDescent="0.2">
      <c r="A26" s="139"/>
      <c r="B26" s="3" t="s">
        <v>162</v>
      </c>
      <c r="C26" s="4" t="s">
        <v>163</v>
      </c>
      <c r="D26" s="5">
        <v>1</v>
      </c>
      <c r="E26" s="4" t="s">
        <v>164</v>
      </c>
      <c r="F26" s="5" t="s">
        <v>157</v>
      </c>
      <c r="G26" s="23" t="s">
        <v>165</v>
      </c>
      <c r="H26" s="35" t="s">
        <v>53</v>
      </c>
      <c r="I26" s="116" t="s">
        <v>166</v>
      </c>
      <c r="J26" s="45">
        <v>0.1</v>
      </c>
      <c r="K26" s="46"/>
      <c r="L26" s="116" t="s">
        <v>167</v>
      </c>
      <c r="M26" s="116" t="s">
        <v>168</v>
      </c>
      <c r="N26" s="120" t="s">
        <v>169</v>
      </c>
      <c r="O26" s="130">
        <v>0.5</v>
      </c>
      <c r="P26" s="118" t="s">
        <v>640</v>
      </c>
      <c r="Q26" s="118" t="s">
        <v>500</v>
      </c>
      <c r="R26" s="116" t="s">
        <v>523</v>
      </c>
      <c r="S26" s="116" t="s">
        <v>664</v>
      </c>
      <c r="T26" s="45">
        <v>0.5</v>
      </c>
      <c r="U26" s="116" t="s">
        <v>600</v>
      </c>
      <c r="V26" s="46"/>
      <c r="W26" s="46"/>
      <c r="X26" s="46"/>
      <c r="Y26" s="46"/>
      <c r="Z26" s="43"/>
      <c r="AA26" s="43"/>
      <c r="AB26" s="43"/>
      <c r="AC26" s="43"/>
      <c r="AD26" s="43"/>
      <c r="AE26" s="43"/>
      <c r="AF26" s="43"/>
      <c r="AG26" s="43"/>
      <c r="AH26" s="43"/>
    </row>
    <row r="27" spans="1:34" s="124" customFormat="1" ht="100" customHeight="1" x14ac:dyDescent="0.2">
      <c r="A27" s="139"/>
      <c r="B27" s="3" t="s">
        <v>170</v>
      </c>
      <c r="C27" s="4" t="s">
        <v>171</v>
      </c>
      <c r="D27" s="5">
        <v>1</v>
      </c>
      <c r="E27" s="4" t="s">
        <v>172</v>
      </c>
      <c r="F27" s="5" t="s">
        <v>173</v>
      </c>
      <c r="G27" s="23" t="s">
        <v>165</v>
      </c>
      <c r="H27" s="35" t="s">
        <v>53</v>
      </c>
      <c r="I27" s="116" t="s">
        <v>174</v>
      </c>
      <c r="J27" s="45">
        <v>0.9</v>
      </c>
      <c r="K27" s="46" t="s">
        <v>175</v>
      </c>
      <c r="L27" s="116" t="s">
        <v>176</v>
      </c>
      <c r="M27" s="116" t="s">
        <v>177</v>
      </c>
      <c r="N27" s="118" t="s">
        <v>178</v>
      </c>
      <c r="O27" s="130">
        <v>0.5</v>
      </c>
      <c r="P27" s="118" t="s">
        <v>179</v>
      </c>
      <c r="Q27" s="118" t="s">
        <v>501</v>
      </c>
      <c r="R27" s="116" t="s">
        <v>524</v>
      </c>
      <c r="S27" s="116" t="s">
        <v>601</v>
      </c>
      <c r="T27" s="45">
        <v>1</v>
      </c>
      <c r="U27" s="116" t="s">
        <v>665</v>
      </c>
      <c r="V27" s="46"/>
      <c r="W27" s="46"/>
      <c r="X27" s="46"/>
      <c r="Y27" s="46"/>
      <c r="Z27" s="43"/>
      <c r="AA27" s="43"/>
      <c r="AB27" s="43"/>
      <c r="AC27" s="43"/>
      <c r="AD27" s="43"/>
      <c r="AE27" s="43"/>
      <c r="AF27" s="43"/>
      <c r="AG27" s="43"/>
      <c r="AH27" s="43"/>
    </row>
    <row r="28" spans="1:34" s="124" customFormat="1" ht="100" customHeight="1" x14ac:dyDescent="0.2">
      <c r="A28" s="139"/>
      <c r="B28" s="3" t="s">
        <v>180</v>
      </c>
      <c r="C28" s="4" t="s">
        <v>181</v>
      </c>
      <c r="D28" s="5">
        <v>1</v>
      </c>
      <c r="E28" s="4" t="s">
        <v>182</v>
      </c>
      <c r="F28" s="5" t="s">
        <v>183</v>
      </c>
      <c r="G28" s="23">
        <v>46096</v>
      </c>
      <c r="H28" s="35" t="s">
        <v>45</v>
      </c>
      <c r="I28" s="116" t="s">
        <v>184</v>
      </c>
      <c r="J28" s="45">
        <v>0.5</v>
      </c>
      <c r="K28" s="46" t="s">
        <v>185</v>
      </c>
      <c r="L28" s="116" t="s">
        <v>186</v>
      </c>
      <c r="M28" s="116" t="s">
        <v>187</v>
      </c>
      <c r="N28" s="120" t="s">
        <v>188</v>
      </c>
      <c r="O28" s="130">
        <v>1</v>
      </c>
      <c r="P28" s="120" t="s">
        <v>189</v>
      </c>
      <c r="Q28" s="118" t="s">
        <v>502</v>
      </c>
      <c r="R28" s="116" t="s">
        <v>525</v>
      </c>
      <c r="S28" s="116" t="s">
        <v>668</v>
      </c>
      <c r="T28" s="45">
        <v>1</v>
      </c>
      <c r="U28" s="116" t="s">
        <v>667</v>
      </c>
      <c r="V28" s="46"/>
      <c r="W28" s="46"/>
      <c r="X28" s="46"/>
      <c r="Y28" s="46"/>
      <c r="Z28" s="43"/>
      <c r="AA28" s="43"/>
      <c r="AB28" s="43"/>
      <c r="AC28" s="43"/>
      <c r="AD28" s="43"/>
      <c r="AE28" s="43"/>
      <c r="AF28" s="43"/>
      <c r="AG28" s="43"/>
      <c r="AH28" s="43"/>
    </row>
    <row r="29" spans="1:34" s="124" customFormat="1" ht="148" customHeight="1" x14ac:dyDescent="0.2">
      <c r="A29" s="139"/>
      <c r="B29" s="3" t="s">
        <v>190</v>
      </c>
      <c r="C29" s="4" t="s">
        <v>191</v>
      </c>
      <c r="D29" s="6">
        <v>1</v>
      </c>
      <c r="E29" s="4" t="s">
        <v>192</v>
      </c>
      <c r="F29" s="5" t="s">
        <v>193</v>
      </c>
      <c r="G29" s="78">
        <v>46366</v>
      </c>
      <c r="H29" s="35" t="s">
        <v>102</v>
      </c>
      <c r="I29" s="116"/>
      <c r="J29" s="46">
        <v>0</v>
      </c>
      <c r="K29" s="46"/>
      <c r="L29" s="116" t="s">
        <v>194</v>
      </c>
      <c r="M29" s="116"/>
      <c r="N29" s="120" t="s">
        <v>195</v>
      </c>
      <c r="O29" s="130">
        <v>0.5</v>
      </c>
      <c r="P29" s="118" t="s">
        <v>196</v>
      </c>
      <c r="Q29" s="118" t="s">
        <v>503</v>
      </c>
      <c r="R29" s="116" t="s">
        <v>526</v>
      </c>
      <c r="S29" s="116" t="s">
        <v>669</v>
      </c>
      <c r="T29" s="45">
        <v>0.5</v>
      </c>
      <c r="U29" s="116" t="s">
        <v>667</v>
      </c>
      <c r="V29" s="46"/>
      <c r="W29" s="46"/>
      <c r="X29" s="46"/>
      <c r="Y29" s="46"/>
      <c r="Z29" s="43"/>
      <c r="AA29" s="43"/>
      <c r="AB29" s="43"/>
      <c r="AC29" s="43"/>
      <c r="AD29" s="43"/>
      <c r="AE29" s="43"/>
      <c r="AF29" s="43"/>
      <c r="AG29" s="43"/>
      <c r="AH29" s="43"/>
    </row>
    <row r="30" spans="1:34" s="124" customFormat="1" ht="100" customHeight="1" x14ac:dyDescent="0.2">
      <c r="A30" s="141"/>
      <c r="B30" s="65" t="s">
        <v>197</v>
      </c>
      <c r="C30" s="81" t="s">
        <v>198</v>
      </c>
      <c r="D30" s="82">
        <v>1</v>
      </c>
      <c r="E30" s="81" t="s">
        <v>199</v>
      </c>
      <c r="F30" s="82" t="s">
        <v>200</v>
      </c>
      <c r="G30" s="83">
        <v>46096</v>
      </c>
      <c r="H30" s="35" t="s">
        <v>45</v>
      </c>
      <c r="I30" s="116" t="s">
        <v>201</v>
      </c>
      <c r="J30" s="46">
        <v>0</v>
      </c>
      <c r="K30" s="46"/>
      <c r="L30" s="116" t="s">
        <v>202</v>
      </c>
      <c r="M30" s="116"/>
      <c r="N30" s="120" t="s">
        <v>641</v>
      </c>
      <c r="O30" s="130">
        <v>1</v>
      </c>
      <c r="P30" s="118" t="s">
        <v>642</v>
      </c>
      <c r="Q30" s="118" t="s">
        <v>504</v>
      </c>
      <c r="R30" s="116" t="s">
        <v>527</v>
      </c>
      <c r="S30" s="116" t="s">
        <v>666</v>
      </c>
      <c r="T30" s="45">
        <v>1</v>
      </c>
      <c r="U30" s="116" t="s">
        <v>667</v>
      </c>
      <c r="V30" s="46"/>
      <c r="W30" s="46"/>
      <c r="X30" s="46"/>
      <c r="Y30" s="46"/>
      <c r="Z30" s="43"/>
      <c r="AA30" s="43"/>
      <c r="AB30" s="43"/>
      <c r="AC30" s="43"/>
      <c r="AD30" s="43"/>
      <c r="AE30" s="43"/>
      <c r="AF30" s="43"/>
      <c r="AG30" s="43"/>
      <c r="AH30" s="43"/>
    </row>
    <row r="31" spans="1:34" s="107" customFormat="1" ht="13" x14ac:dyDescent="0.2">
      <c r="I31" s="123"/>
      <c r="L31" s="123"/>
      <c r="M31" s="123"/>
      <c r="N31" s="123"/>
      <c r="O31" s="123"/>
      <c r="P31" s="123"/>
      <c r="Q31" s="123"/>
      <c r="R31" s="123"/>
    </row>
    <row r="32" spans="1:34" s="107" customFormat="1" ht="13" x14ac:dyDescent="0.2">
      <c r="A32" s="124"/>
      <c r="I32" s="123"/>
      <c r="L32" s="123"/>
      <c r="M32" s="123"/>
      <c r="N32" s="123"/>
      <c r="O32" s="123"/>
      <c r="P32" s="123"/>
      <c r="Q32" s="123"/>
      <c r="R32" s="123"/>
    </row>
    <row r="33" spans="1:18" s="107" customFormat="1" ht="30" customHeight="1" x14ac:dyDescent="0.2">
      <c r="A33" s="125"/>
      <c r="I33" s="123"/>
      <c r="L33" s="123"/>
      <c r="M33" s="123"/>
      <c r="N33" s="123"/>
      <c r="O33" s="123"/>
      <c r="P33" s="123"/>
      <c r="Q33" s="123"/>
      <c r="R33" s="123"/>
    </row>
    <row r="34" spans="1:18" s="107" customFormat="1" ht="13" x14ac:dyDescent="0.2">
      <c r="I34" s="123"/>
      <c r="L34" s="123"/>
      <c r="M34" s="123"/>
      <c r="N34" s="123"/>
      <c r="O34" s="123"/>
      <c r="P34" s="123"/>
      <c r="Q34" s="123"/>
      <c r="R34" s="123"/>
    </row>
    <row r="35" spans="1:18" s="107" customFormat="1" ht="13" x14ac:dyDescent="0.2">
      <c r="I35" s="123"/>
      <c r="L35" s="123"/>
      <c r="M35" s="123"/>
      <c r="N35" s="123"/>
      <c r="O35" s="123"/>
      <c r="P35" s="123"/>
      <c r="Q35" s="123"/>
      <c r="R35" s="123"/>
    </row>
    <row r="36" spans="1:18" s="107" customFormat="1" ht="13" x14ac:dyDescent="0.2">
      <c r="I36" s="123"/>
      <c r="L36" s="123"/>
      <c r="M36" s="123"/>
      <c r="N36" s="123"/>
      <c r="O36" s="123"/>
      <c r="P36" s="123"/>
      <c r="Q36" s="123"/>
      <c r="R36" s="123"/>
    </row>
    <row r="37" spans="1:18" s="107" customFormat="1" ht="13" x14ac:dyDescent="0.2">
      <c r="I37" s="123"/>
      <c r="L37" s="123"/>
      <c r="M37" s="123"/>
      <c r="N37" s="123"/>
      <c r="O37" s="123"/>
      <c r="P37" s="123"/>
      <c r="Q37" s="123"/>
      <c r="R37" s="123"/>
    </row>
    <row r="38" spans="1:18" s="107" customFormat="1" ht="13" x14ac:dyDescent="0.2">
      <c r="I38" s="123"/>
      <c r="L38" s="123"/>
      <c r="M38" s="123"/>
      <c r="N38" s="123"/>
      <c r="O38" s="123"/>
      <c r="P38" s="123"/>
      <c r="Q38" s="123"/>
      <c r="R38" s="123"/>
    </row>
    <row r="39" spans="1:18" s="107" customFormat="1" ht="13" x14ac:dyDescent="0.2">
      <c r="I39" s="123"/>
      <c r="L39" s="123"/>
      <c r="M39" s="123"/>
      <c r="N39" s="123"/>
      <c r="O39" s="123"/>
      <c r="P39" s="123"/>
      <c r="Q39" s="123"/>
      <c r="R39" s="123"/>
    </row>
    <row r="40" spans="1:18" s="107" customFormat="1" ht="13" x14ac:dyDescent="0.2">
      <c r="I40" s="123"/>
      <c r="L40" s="123"/>
      <c r="M40" s="123"/>
      <c r="N40" s="123"/>
      <c r="O40" s="123"/>
      <c r="P40" s="123"/>
      <c r="Q40" s="123"/>
      <c r="R40" s="123"/>
    </row>
    <row r="41" spans="1:18" s="107" customFormat="1" ht="13" x14ac:dyDescent="0.2">
      <c r="I41" s="123"/>
      <c r="L41" s="123"/>
      <c r="M41" s="123"/>
      <c r="N41" s="123"/>
      <c r="O41" s="123"/>
      <c r="P41" s="123"/>
      <c r="Q41" s="123"/>
      <c r="R41" s="123"/>
    </row>
    <row r="42" spans="1:18" s="107" customFormat="1" ht="13" x14ac:dyDescent="0.2">
      <c r="I42" s="123"/>
      <c r="L42" s="123"/>
      <c r="M42" s="123"/>
      <c r="N42" s="123"/>
      <c r="O42" s="123"/>
      <c r="P42" s="123"/>
      <c r="Q42" s="123"/>
      <c r="R42" s="123"/>
    </row>
    <row r="43" spans="1:18" s="107" customFormat="1" ht="13" x14ac:dyDescent="0.2">
      <c r="I43" s="123"/>
      <c r="L43" s="123"/>
      <c r="M43" s="123"/>
      <c r="N43" s="123"/>
      <c r="O43" s="123"/>
      <c r="P43" s="123"/>
      <c r="Q43" s="123"/>
      <c r="R43" s="123"/>
    </row>
    <row r="44" spans="1:18" s="107" customFormat="1" ht="13" x14ac:dyDescent="0.2">
      <c r="I44" s="123"/>
      <c r="L44" s="123"/>
      <c r="M44" s="123"/>
      <c r="N44" s="123"/>
      <c r="O44" s="123"/>
      <c r="P44" s="123"/>
      <c r="Q44" s="123"/>
      <c r="R44" s="123"/>
    </row>
    <row r="45" spans="1:18" s="107" customFormat="1" ht="13" x14ac:dyDescent="0.2">
      <c r="I45" s="123"/>
      <c r="L45" s="123"/>
      <c r="M45" s="123"/>
      <c r="N45" s="123"/>
      <c r="O45" s="123"/>
      <c r="P45" s="123"/>
      <c r="Q45" s="123"/>
      <c r="R45" s="123"/>
    </row>
    <row r="46" spans="1:18" s="107" customFormat="1" ht="13" x14ac:dyDescent="0.2">
      <c r="I46" s="123"/>
      <c r="L46" s="123"/>
      <c r="M46" s="123"/>
      <c r="N46" s="123"/>
      <c r="O46" s="123"/>
      <c r="P46" s="123"/>
      <c r="Q46" s="123"/>
      <c r="R46" s="123"/>
    </row>
    <row r="47" spans="1:18" s="107" customFormat="1" ht="13" x14ac:dyDescent="0.2">
      <c r="I47" s="123"/>
      <c r="L47" s="123"/>
      <c r="M47" s="123"/>
      <c r="N47" s="123"/>
      <c r="O47" s="123"/>
      <c r="P47" s="123"/>
      <c r="Q47" s="123"/>
      <c r="R47" s="123"/>
    </row>
    <row r="48" spans="1:18" s="107" customFormat="1" ht="13" x14ac:dyDescent="0.2">
      <c r="I48" s="123"/>
      <c r="L48" s="123"/>
      <c r="M48" s="123"/>
      <c r="N48" s="123"/>
      <c r="O48" s="123"/>
      <c r="P48" s="123"/>
      <c r="Q48" s="123"/>
      <c r="R48" s="123"/>
    </row>
    <row r="49" spans="9:18" s="107" customFormat="1" ht="13" x14ac:dyDescent="0.2">
      <c r="I49" s="123"/>
      <c r="L49" s="123"/>
      <c r="M49" s="123"/>
      <c r="N49" s="123"/>
      <c r="O49" s="123"/>
      <c r="P49" s="123"/>
      <c r="Q49" s="123"/>
      <c r="R49" s="123"/>
    </row>
    <row r="50" spans="9:18" s="107" customFormat="1" ht="13" x14ac:dyDescent="0.2">
      <c r="I50" s="123"/>
      <c r="L50" s="123"/>
      <c r="M50" s="123"/>
      <c r="N50" s="123"/>
      <c r="O50" s="123"/>
      <c r="P50" s="123"/>
      <c r="Q50" s="123"/>
      <c r="R50" s="123"/>
    </row>
    <row r="51" spans="9:18" s="107" customFormat="1" ht="13" x14ac:dyDescent="0.2">
      <c r="I51" s="123"/>
      <c r="L51" s="123"/>
      <c r="M51" s="123"/>
      <c r="N51" s="123"/>
      <c r="O51" s="123"/>
      <c r="P51" s="123"/>
      <c r="Q51" s="123"/>
      <c r="R51" s="123"/>
    </row>
    <row r="52" spans="9:18" s="107" customFormat="1" ht="13" x14ac:dyDescent="0.2">
      <c r="I52" s="123"/>
      <c r="L52" s="123"/>
      <c r="M52" s="123"/>
      <c r="N52" s="123"/>
      <c r="O52" s="123"/>
      <c r="P52" s="123"/>
      <c r="Q52" s="123"/>
      <c r="R52" s="123"/>
    </row>
    <row r="53" spans="9:18" s="107" customFormat="1" ht="13" x14ac:dyDescent="0.2">
      <c r="I53" s="123"/>
      <c r="L53" s="123"/>
      <c r="M53" s="123"/>
      <c r="N53" s="123"/>
      <c r="O53" s="123"/>
      <c r="P53" s="123"/>
      <c r="Q53" s="123"/>
      <c r="R53" s="123"/>
    </row>
    <row r="54" spans="9:18" s="107" customFormat="1" ht="13" x14ac:dyDescent="0.2">
      <c r="I54" s="123"/>
      <c r="L54" s="123"/>
      <c r="M54" s="123"/>
      <c r="N54" s="123"/>
      <c r="O54" s="123"/>
      <c r="P54" s="123"/>
      <c r="Q54" s="123"/>
      <c r="R54" s="123"/>
    </row>
    <row r="55" spans="9:18" s="107" customFormat="1" ht="13" x14ac:dyDescent="0.2">
      <c r="I55" s="123"/>
      <c r="L55" s="123"/>
      <c r="M55" s="123"/>
      <c r="N55" s="123"/>
      <c r="O55" s="123"/>
      <c r="P55" s="123"/>
      <c r="Q55" s="123"/>
      <c r="R55" s="123"/>
    </row>
    <row r="56" spans="9:18" s="107" customFormat="1" ht="13" x14ac:dyDescent="0.2">
      <c r="I56" s="123"/>
      <c r="L56" s="123"/>
      <c r="M56" s="123"/>
      <c r="N56" s="123"/>
      <c r="O56" s="123"/>
      <c r="P56" s="123"/>
      <c r="Q56" s="123"/>
      <c r="R56" s="123"/>
    </row>
    <row r="57" spans="9:18" s="107" customFormat="1" ht="13" x14ac:dyDescent="0.2">
      <c r="I57" s="123"/>
      <c r="L57" s="123"/>
      <c r="M57" s="123"/>
      <c r="N57" s="123"/>
      <c r="O57" s="123"/>
      <c r="P57" s="123"/>
      <c r="Q57" s="123"/>
      <c r="R57" s="123"/>
    </row>
    <row r="58" spans="9:18" s="107" customFormat="1" ht="13" x14ac:dyDescent="0.2">
      <c r="I58" s="123"/>
      <c r="L58" s="123"/>
      <c r="M58" s="123"/>
      <c r="N58" s="123"/>
      <c r="O58" s="123"/>
      <c r="P58" s="123"/>
      <c r="Q58" s="123"/>
      <c r="R58" s="123"/>
    </row>
    <row r="59" spans="9:18" s="107" customFormat="1" ht="13" x14ac:dyDescent="0.2">
      <c r="I59" s="123"/>
      <c r="L59" s="123"/>
      <c r="M59" s="123"/>
      <c r="N59" s="123"/>
      <c r="O59" s="123"/>
      <c r="P59" s="123"/>
      <c r="Q59" s="123"/>
      <c r="R59" s="123"/>
    </row>
    <row r="60" spans="9:18" s="107" customFormat="1" ht="13" x14ac:dyDescent="0.2">
      <c r="I60" s="123"/>
      <c r="L60" s="123"/>
      <c r="M60" s="123"/>
      <c r="N60" s="123"/>
      <c r="O60" s="123"/>
      <c r="P60" s="123"/>
      <c r="Q60" s="123"/>
      <c r="R60" s="123"/>
    </row>
    <row r="61" spans="9:18" s="107" customFormat="1" ht="13" x14ac:dyDescent="0.2">
      <c r="I61" s="123"/>
      <c r="L61" s="123"/>
      <c r="M61" s="123"/>
      <c r="N61" s="123"/>
      <c r="O61" s="123"/>
      <c r="P61" s="123"/>
      <c r="Q61" s="123"/>
      <c r="R61" s="123"/>
    </row>
    <row r="62" spans="9:18" s="107" customFormat="1" ht="13" x14ac:dyDescent="0.2">
      <c r="I62" s="123"/>
      <c r="L62" s="123"/>
      <c r="M62" s="123"/>
      <c r="N62" s="123"/>
      <c r="O62" s="123"/>
      <c r="P62" s="123"/>
      <c r="Q62" s="123"/>
      <c r="R62" s="123"/>
    </row>
    <row r="63" spans="9:18" s="107" customFormat="1" ht="13" x14ac:dyDescent="0.2">
      <c r="I63" s="123"/>
      <c r="L63" s="123"/>
      <c r="M63" s="123"/>
      <c r="N63" s="123"/>
      <c r="O63" s="123"/>
      <c r="P63" s="123"/>
      <c r="Q63" s="123"/>
      <c r="R63" s="123"/>
    </row>
    <row r="64" spans="9:18" s="107" customFormat="1" ht="13" x14ac:dyDescent="0.2">
      <c r="I64" s="123"/>
      <c r="L64" s="123"/>
      <c r="M64" s="123"/>
      <c r="N64" s="123"/>
      <c r="O64" s="123"/>
      <c r="P64" s="123"/>
      <c r="Q64" s="123"/>
      <c r="R64" s="123"/>
    </row>
    <row r="65" spans="9:18" s="107" customFormat="1" ht="13" x14ac:dyDescent="0.2">
      <c r="I65" s="123"/>
      <c r="L65" s="123"/>
      <c r="M65" s="123"/>
      <c r="N65" s="123"/>
      <c r="O65" s="123"/>
      <c r="P65" s="123"/>
      <c r="Q65" s="123"/>
      <c r="R65" s="123"/>
    </row>
    <row r="66" spans="9:18" s="107" customFormat="1" ht="13" x14ac:dyDescent="0.2">
      <c r="I66" s="123"/>
      <c r="L66" s="123"/>
      <c r="M66" s="123"/>
      <c r="N66" s="123"/>
      <c r="O66" s="123"/>
      <c r="P66" s="123"/>
      <c r="Q66" s="123"/>
      <c r="R66" s="123"/>
    </row>
    <row r="67" spans="9:18" s="107" customFormat="1" ht="13" x14ac:dyDescent="0.2">
      <c r="I67" s="123"/>
      <c r="L67" s="123"/>
      <c r="M67" s="123"/>
      <c r="N67" s="123"/>
      <c r="O67" s="123"/>
      <c r="P67" s="123"/>
      <c r="Q67" s="123"/>
      <c r="R67" s="123"/>
    </row>
    <row r="68" spans="9:18" s="107" customFormat="1" ht="13" x14ac:dyDescent="0.2">
      <c r="I68" s="123"/>
      <c r="L68" s="123"/>
      <c r="M68" s="123"/>
      <c r="N68" s="123"/>
      <c r="O68" s="123"/>
      <c r="P68" s="123"/>
      <c r="Q68" s="123"/>
      <c r="R68" s="123"/>
    </row>
    <row r="69" spans="9:18" s="107" customFormat="1" ht="13" x14ac:dyDescent="0.2">
      <c r="I69" s="123"/>
      <c r="L69" s="123"/>
      <c r="M69" s="123"/>
      <c r="N69" s="123"/>
      <c r="O69" s="123"/>
      <c r="P69" s="123"/>
      <c r="Q69" s="123"/>
      <c r="R69" s="123"/>
    </row>
    <row r="70" spans="9:18" s="107" customFormat="1" ht="13" x14ac:dyDescent="0.2">
      <c r="I70" s="123"/>
      <c r="L70" s="123"/>
      <c r="M70" s="123"/>
      <c r="N70" s="123"/>
      <c r="O70" s="123"/>
      <c r="P70" s="123"/>
      <c r="Q70" s="123"/>
      <c r="R70" s="123"/>
    </row>
    <row r="71" spans="9:18" s="107" customFormat="1" ht="13" x14ac:dyDescent="0.2">
      <c r="I71" s="123"/>
      <c r="L71" s="123"/>
      <c r="M71" s="123"/>
      <c r="N71" s="123"/>
      <c r="O71" s="123"/>
      <c r="P71" s="123"/>
      <c r="Q71" s="123"/>
      <c r="R71" s="123"/>
    </row>
    <row r="72" spans="9:18" s="107" customFormat="1" ht="13" x14ac:dyDescent="0.2">
      <c r="I72" s="123"/>
      <c r="L72" s="123"/>
      <c r="M72" s="123"/>
      <c r="N72" s="123"/>
      <c r="O72" s="123"/>
      <c r="P72" s="123"/>
      <c r="Q72" s="123"/>
      <c r="R72" s="123"/>
    </row>
    <row r="73" spans="9:18" s="107" customFormat="1" ht="13" x14ac:dyDescent="0.2">
      <c r="I73" s="123"/>
      <c r="L73" s="123"/>
      <c r="M73" s="123"/>
      <c r="N73" s="123"/>
      <c r="O73" s="123"/>
      <c r="P73" s="123"/>
      <c r="Q73" s="123"/>
      <c r="R73" s="123"/>
    </row>
    <row r="74" spans="9:18" s="107" customFormat="1" ht="13" x14ac:dyDescent="0.2">
      <c r="I74" s="123"/>
      <c r="L74" s="123"/>
      <c r="M74" s="123"/>
      <c r="N74" s="123"/>
      <c r="O74" s="123"/>
      <c r="P74" s="123"/>
      <c r="Q74" s="123"/>
      <c r="R74" s="123"/>
    </row>
    <row r="75" spans="9:18" s="107" customFormat="1" ht="13" x14ac:dyDescent="0.2">
      <c r="I75" s="123"/>
      <c r="L75" s="123"/>
      <c r="M75" s="123"/>
      <c r="N75" s="123"/>
      <c r="O75" s="123"/>
      <c r="P75" s="123"/>
      <c r="Q75" s="123"/>
      <c r="R75" s="123"/>
    </row>
    <row r="76" spans="9:18" s="107" customFormat="1" ht="13" x14ac:dyDescent="0.2">
      <c r="I76" s="123"/>
      <c r="L76" s="123"/>
      <c r="M76" s="123"/>
      <c r="N76" s="123"/>
      <c r="O76" s="123"/>
      <c r="P76" s="123"/>
      <c r="Q76" s="123"/>
      <c r="R76" s="123"/>
    </row>
    <row r="77" spans="9:18" s="107" customFormat="1" ht="13" x14ac:dyDescent="0.2">
      <c r="I77" s="123"/>
      <c r="L77" s="123"/>
      <c r="M77" s="123"/>
      <c r="N77" s="123"/>
      <c r="O77" s="123"/>
      <c r="P77" s="123"/>
      <c r="Q77" s="123"/>
      <c r="R77" s="123"/>
    </row>
    <row r="78" spans="9:18" s="107" customFormat="1" ht="13" x14ac:dyDescent="0.2">
      <c r="I78" s="123"/>
      <c r="L78" s="123"/>
      <c r="M78" s="123"/>
      <c r="N78" s="123"/>
      <c r="O78" s="123"/>
      <c r="P78" s="123"/>
      <c r="Q78" s="123"/>
      <c r="R78" s="123"/>
    </row>
    <row r="79" spans="9:18" s="107" customFormat="1" ht="13" x14ac:dyDescent="0.2">
      <c r="I79" s="123"/>
      <c r="L79" s="123"/>
      <c r="M79" s="123"/>
      <c r="N79" s="123"/>
      <c r="O79" s="123"/>
      <c r="P79" s="123"/>
      <c r="Q79" s="123"/>
      <c r="R79" s="123"/>
    </row>
    <row r="80" spans="9:18" s="107" customFormat="1" ht="13" x14ac:dyDescent="0.2">
      <c r="I80" s="123"/>
      <c r="L80" s="123"/>
      <c r="M80" s="123"/>
      <c r="N80" s="123"/>
      <c r="O80" s="123"/>
      <c r="P80" s="123"/>
      <c r="Q80" s="123"/>
      <c r="R80" s="123"/>
    </row>
    <row r="81" spans="9:18" s="107" customFormat="1" ht="13" x14ac:dyDescent="0.2">
      <c r="I81" s="123"/>
      <c r="L81" s="123"/>
      <c r="M81" s="123"/>
      <c r="N81" s="123"/>
      <c r="O81" s="123"/>
      <c r="P81" s="123"/>
      <c r="Q81" s="123"/>
      <c r="R81" s="123"/>
    </row>
    <row r="82" spans="9:18" s="107" customFormat="1" ht="13" x14ac:dyDescent="0.2">
      <c r="I82" s="123"/>
      <c r="L82" s="123"/>
      <c r="M82" s="123"/>
      <c r="N82" s="123"/>
      <c r="O82" s="123"/>
      <c r="P82" s="123"/>
      <c r="Q82" s="123"/>
      <c r="R82" s="123"/>
    </row>
    <row r="83" spans="9:18" s="107" customFormat="1" ht="13" x14ac:dyDescent="0.2">
      <c r="I83" s="123"/>
      <c r="L83" s="123"/>
      <c r="M83" s="123"/>
      <c r="N83" s="123"/>
      <c r="O83" s="123"/>
      <c r="P83" s="123"/>
      <c r="Q83" s="123"/>
      <c r="R83" s="123"/>
    </row>
    <row r="84" spans="9:18" s="107" customFormat="1" ht="13" x14ac:dyDescent="0.2">
      <c r="I84" s="123"/>
      <c r="L84" s="123"/>
      <c r="M84" s="123"/>
      <c r="N84" s="123"/>
      <c r="O84" s="123"/>
      <c r="P84" s="123"/>
      <c r="Q84" s="123"/>
      <c r="R84" s="123"/>
    </row>
    <row r="85" spans="9:18" s="107" customFormat="1" ht="13" x14ac:dyDescent="0.2">
      <c r="I85" s="123"/>
      <c r="L85" s="123"/>
      <c r="M85" s="123"/>
      <c r="N85" s="123"/>
      <c r="O85" s="123"/>
      <c r="P85" s="123"/>
      <c r="Q85" s="123"/>
      <c r="R85" s="123"/>
    </row>
    <row r="86" spans="9:18" s="107" customFormat="1" ht="13" x14ac:dyDescent="0.2">
      <c r="I86" s="123"/>
      <c r="L86" s="123"/>
      <c r="M86" s="123"/>
      <c r="N86" s="123"/>
      <c r="O86" s="123"/>
      <c r="P86" s="123"/>
      <c r="Q86" s="123"/>
      <c r="R86" s="123"/>
    </row>
    <row r="87" spans="9:18" s="107" customFormat="1" ht="13" x14ac:dyDescent="0.2">
      <c r="I87" s="123"/>
      <c r="L87" s="123"/>
      <c r="M87" s="123"/>
      <c r="N87" s="123"/>
      <c r="O87" s="123"/>
      <c r="P87" s="123"/>
      <c r="Q87" s="123"/>
      <c r="R87" s="123"/>
    </row>
    <row r="88" spans="9:18" s="107" customFormat="1" ht="13" x14ac:dyDescent="0.2">
      <c r="I88" s="123"/>
      <c r="L88" s="123"/>
      <c r="M88" s="123"/>
      <c r="N88" s="123"/>
      <c r="O88" s="123"/>
      <c r="P88" s="123"/>
      <c r="Q88" s="123"/>
      <c r="R88" s="123"/>
    </row>
    <row r="89" spans="9:18" s="107" customFormat="1" ht="13" x14ac:dyDescent="0.2">
      <c r="I89" s="123"/>
      <c r="L89" s="123"/>
      <c r="M89" s="123"/>
      <c r="N89" s="123"/>
      <c r="O89" s="123"/>
      <c r="P89" s="123"/>
      <c r="Q89" s="123"/>
      <c r="R89" s="123"/>
    </row>
    <row r="90" spans="9:18" s="107" customFormat="1" ht="13" x14ac:dyDescent="0.2">
      <c r="I90" s="123"/>
      <c r="L90" s="123"/>
      <c r="M90" s="123"/>
      <c r="N90" s="123"/>
      <c r="O90" s="123"/>
      <c r="P90" s="123"/>
      <c r="Q90" s="123"/>
      <c r="R90" s="123"/>
    </row>
    <row r="91" spans="9:18" s="107" customFormat="1" ht="13" x14ac:dyDescent="0.2">
      <c r="I91" s="123"/>
      <c r="L91" s="123"/>
      <c r="M91" s="123"/>
      <c r="N91" s="123"/>
      <c r="O91" s="123"/>
      <c r="P91" s="123"/>
      <c r="Q91" s="123"/>
      <c r="R91" s="123"/>
    </row>
    <row r="92" spans="9:18" s="107" customFormat="1" ht="13" x14ac:dyDescent="0.2">
      <c r="I92" s="123"/>
      <c r="L92" s="123"/>
      <c r="M92" s="123"/>
      <c r="N92" s="123"/>
      <c r="O92" s="123"/>
      <c r="P92" s="123"/>
      <c r="Q92" s="123"/>
      <c r="R92" s="123"/>
    </row>
    <row r="93" spans="9:18" s="107" customFormat="1" ht="13" x14ac:dyDescent="0.2">
      <c r="I93" s="123"/>
      <c r="L93" s="123"/>
      <c r="M93" s="123"/>
      <c r="N93" s="123"/>
      <c r="O93" s="123"/>
      <c r="P93" s="123"/>
      <c r="Q93" s="123"/>
      <c r="R93" s="123"/>
    </row>
    <row r="94" spans="9:18" s="107" customFormat="1" ht="13" x14ac:dyDescent="0.2">
      <c r="I94" s="123"/>
      <c r="L94" s="123"/>
      <c r="M94" s="123"/>
      <c r="N94" s="123"/>
      <c r="O94" s="123"/>
      <c r="P94" s="123"/>
      <c r="Q94" s="123"/>
      <c r="R94" s="123"/>
    </row>
    <row r="95" spans="9:18" s="107" customFormat="1" ht="13" x14ac:dyDescent="0.2">
      <c r="I95" s="123"/>
      <c r="L95" s="123"/>
      <c r="M95" s="123"/>
      <c r="N95" s="123"/>
      <c r="O95" s="123"/>
      <c r="P95" s="123"/>
      <c r="Q95" s="123"/>
      <c r="R95" s="123"/>
    </row>
    <row r="96" spans="9:18" s="107" customFormat="1" ht="13" x14ac:dyDescent="0.2">
      <c r="I96" s="123"/>
      <c r="L96" s="123"/>
      <c r="M96" s="123"/>
      <c r="N96" s="123"/>
      <c r="O96" s="123"/>
      <c r="P96" s="123"/>
      <c r="Q96" s="123"/>
      <c r="R96" s="123"/>
    </row>
    <row r="97" spans="9:18" s="107" customFormat="1" ht="13" x14ac:dyDescent="0.2">
      <c r="I97" s="123"/>
      <c r="L97" s="123"/>
      <c r="M97" s="123"/>
      <c r="N97" s="123"/>
      <c r="O97" s="123"/>
      <c r="P97" s="123"/>
      <c r="Q97" s="123"/>
      <c r="R97" s="123"/>
    </row>
    <row r="98" spans="9:18" s="107" customFormat="1" ht="13" x14ac:dyDescent="0.2">
      <c r="I98" s="123"/>
      <c r="L98" s="123"/>
      <c r="M98" s="123"/>
      <c r="N98" s="123"/>
      <c r="O98" s="123"/>
      <c r="P98" s="123"/>
      <c r="Q98" s="123"/>
      <c r="R98" s="123"/>
    </row>
    <row r="99" spans="9:18" s="107" customFormat="1" ht="13" x14ac:dyDescent="0.2">
      <c r="I99" s="123"/>
      <c r="L99" s="123"/>
      <c r="M99" s="123"/>
      <c r="N99" s="123"/>
      <c r="O99" s="123"/>
      <c r="P99" s="123"/>
      <c r="Q99" s="123"/>
      <c r="R99" s="123"/>
    </row>
    <row r="100" spans="9:18" s="107" customFormat="1" ht="13" x14ac:dyDescent="0.2">
      <c r="I100" s="123"/>
      <c r="L100" s="123"/>
      <c r="M100" s="123"/>
      <c r="N100" s="123"/>
      <c r="O100" s="123"/>
      <c r="P100" s="123"/>
      <c r="Q100" s="123"/>
      <c r="R100" s="123"/>
    </row>
    <row r="101" spans="9:18" s="107" customFormat="1" ht="13" x14ac:dyDescent="0.2">
      <c r="I101" s="123"/>
      <c r="L101" s="123"/>
      <c r="M101" s="123"/>
      <c r="N101" s="123"/>
      <c r="O101" s="123"/>
      <c r="P101" s="123"/>
      <c r="Q101" s="123"/>
      <c r="R101" s="123"/>
    </row>
    <row r="102" spans="9:18" s="107" customFormat="1" ht="13" x14ac:dyDescent="0.2">
      <c r="I102" s="123"/>
      <c r="L102" s="123"/>
      <c r="M102" s="123"/>
      <c r="N102" s="123"/>
      <c r="O102" s="123"/>
      <c r="P102" s="123"/>
      <c r="Q102" s="123"/>
      <c r="R102" s="123"/>
    </row>
    <row r="103" spans="9:18" s="107" customFormat="1" ht="13" x14ac:dyDescent="0.2">
      <c r="I103" s="123"/>
      <c r="L103" s="123"/>
      <c r="M103" s="123"/>
      <c r="N103" s="123"/>
      <c r="O103" s="123"/>
      <c r="P103" s="123"/>
      <c r="Q103" s="123"/>
      <c r="R103" s="123"/>
    </row>
    <row r="104" spans="9:18" s="107" customFormat="1" ht="13" x14ac:dyDescent="0.2">
      <c r="I104" s="123"/>
      <c r="L104" s="123"/>
      <c r="M104" s="123"/>
      <c r="N104" s="123"/>
      <c r="O104" s="123"/>
      <c r="P104" s="123"/>
      <c r="Q104" s="123"/>
      <c r="R104" s="123"/>
    </row>
    <row r="105" spans="9:18" s="107" customFormat="1" ht="13" x14ac:dyDescent="0.2">
      <c r="I105" s="123"/>
      <c r="L105" s="123"/>
      <c r="M105" s="123"/>
      <c r="N105" s="123"/>
      <c r="O105" s="123"/>
      <c r="P105" s="123"/>
      <c r="Q105" s="123"/>
      <c r="R105" s="123"/>
    </row>
    <row r="106" spans="9:18" s="107" customFormat="1" ht="13" x14ac:dyDescent="0.2">
      <c r="I106" s="123"/>
      <c r="L106" s="123"/>
      <c r="M106" s="123"/>
      <c r="N106" s="123"/>
      <c r="O106" s="123"/>
      <c r="P106" s="123"/>
      <c r="Q106" s="123"/>
      <c r="R106" s="123"/>
    </row>
    <row r="107" spans="9:18" s="107" customFormat="1" ht="13" x14ac:dyDescent="0.2">
      <c r="I107" s="123"/>
      <c r="L107" s="123"/>
      <c r="M107" s="123"/>
      <c r="N107" s="123"/>
      <c r="O107" s="123"/>
      <c r="P107" s="123"/>
      <c r="Q107" s="123"/>
      <c r="R107" s="123"/>
    </row>
    <row r="108" spans="9:18" s="107" customFormat="1" ht="13" x14ac:dyDescent="0.2">
      <c r="I108" s="123"/>
      <c r="L108" s="123"/>
      <c r="M108" s="123"/>
      <c r="N108" s="123"/>
      <c r="O108" s="123"/>
      <c r="P108" s="123"/>
      <c r="Q108" s="123"/>
      <c r="R108" s="123"/>
    </row>
    <row r="109" spans="9:18" s="107" customFormat="1" ht="13" x14ac:dyDescent="0.2">
      <c r="I109" s="123"/>
      <c r="L109" s="123"/>
      <c r="M109" s="123"/>
      <c r="N109" s="123"/>
      <c r="O109" s="123"/>
      <c r="P109" s="123"/>
      <c r="Q109" s="123"/>
      <c r="R109" s="123"/>
    </row>
    <row r="110" spans="9:18" s="107" customFormat="1" ht="13" x14ac:dyDescent="0.2">
      <c r="I110" s="123"/>
      <c r="L110" s="123"/>
      <c r="M110" s="123"/>
      <c r="N110" s="123"/>
      <c r="O110" s="123"/>
      <c r="P110" s="123"/>
      <c r="Q110" s="123"/>
      <c r="R110" s="123"/>
    </row>
    <row r="111" spans="9:18" s="107" customFormat="1" ht="13" x14ac:dyDescent="0.2">
      <c r="I111" s="123"/>
      <c r="L111" s="123"/>
      <c r="M111" s="123"/>
      <c r="N111" s="123"/>
      <c r="O111" s="123"/>
      <c r="P111" s="123"/>
      <c r="Q111" s="123"/>
      <c r="R111" s="123"/>
    </row>
    <row r="112" spans="9:18" s="107" customFormat="1" ht="13" x14ac:dyDescent="0.2">
      <c r="I112" s="123"/>
      <c r="L112" s="123"/>
      <c r="M112" s="123"/>
      <c r="N112" s="123"/>
      <c r="O112" s="123"/>
      <c r="P112" s="123"/>
      <c r="Q112" s="123"/>
      <c r="R112" s="123"/>
    </row>
    <row r="113" spans="9:18" s="107" customFormat="1" ht="13" x14ac:dyDescent="0.2">
      <c r="I113" s="123"/>
      <c r="L113" s="123"/>
      <c r="M113" s="123"/>
      <c r="N113" s="123"/>
      <c r="O113" s="123"/>
      <c r="P113" s="123"/>
      <c r="Q113" s="123"/>
      <c r="R113" s="123"/>
    </row>
    <row r="114" spans="9:18" s="107" customFormat="1" ht="13" x14ac:dyDescent="0.2">
      <c r="I114" s="123"/>
      <c r="L114" s="123"/>
      <c r="M114" s="123"/>
      <c r="N114" s="123"/>
      <c r="O114" s="123"/>
      <c r="P114" s="123"/>
      <c r="Q114" s="123"/>
      <c r="R114" s="123"/>
    </row>
    <row r="115" spans="9:18" s="107" customFormat="1" ht="13" x14ac:dyDescent="0.2">
      <c r="I115" s="123"/>
      <c r="L115" s="123"/>
      <c r="M115" s="123"/>
      <c r="N115" s="123"/>
      <c r="O115" s="123"/>
      <c r="P115" s="123"/>
      <c r="Q115" s="123"/>
      <c r="R115" s="123"/>
    </row>
    <row r="116" spans="9:18" s="107" customFormat="1" ht="13" x14ac:dyDescent="0.2">
      <c r="I116" s="123"/>
      <c r="L116" s="123"/>
      <c r="M116" s="123"/>
      <c r="N116" s="123"/>
      <c r="O116" s="123"/>
      <c r="P116" s="123"/>
      <c r="Q116" s="123"/>
      <c r="R116" s="123"/>
    </row>
    <row r="117" spans="9:18" s="107" customFormat="1" ht="13" x14ac:dyDescent="0.2">
      <c r="I117" s="123"/>
      <c r="L117" s="123"/>
      <c r="M117" s="123"/>
      <c r="N117" s="123"/>
      <c r="O117" s="123"/>
      <c r="P117" s="123"/>
      <c r="Q117" s="123"/>
      <c r="R117" s="123"/>
    </row>
    <row r="118" spans="9:18" s="107" customFormat="1" ht="13" x14ac:dyDescent="0.2">
      <c r="I118" s="123"/>
      <c r="L118" s="123"/>
      <c r="M118" s="123"/>
      <c r="N118" s="123"/>
      <c r="O118" s="123"/>
      <c r="P118" s="123"/>
      <c r="Q118" s="123"/>
      <c r="R118" s="123"/>
    </row>
    <row r="119" spans="9:18" s="107" customFormat="1" ht="13" x14ac:dyDescent="0.2">
      <c r="I119" s="123"/>
      <c r="L119" s="123"/>
      <c r="M119" s="123"/>
      <c r="N119" s="123"/>
      <c r="O119" s="123"/>
      <c r="P119" s="123"/>
      <c r="Q119" s="123"/>
      <c r="R119" s="123"/>
    </row>
    <row r="120" spans="9:18" s="107" customFormat="1" ht="13" x14ac:dyDescent="0.2">
      <c r="I120" s="123"/>
      <c r="L120" s="123"/>
      <c r="M120" s="123"/>
      <c r="N120" s="123"/>
      <c r="O120" s="123"/>
      <c r="P120" s="123"/>
      <c r="Q120" s="123"/>
      <c r="R120" s="123"/>
    </row>
    <row r="121" spans="9:18" s="107" customFormat="1" ht="13" x14ac:dyDescent="0.2">
      <c r="I121" s="123"/>
      <c r="L121" s="123"/>
      <c r="M121" s="123"/>
      <c r="N121" s="123"/>
      <c r="O121" s="123"/>
      <c r="P121" s="123"/>
      <c r="Q121" s="123"/>
      <c r="R121" s="123"/>
    </row>
    <row r="122" spans="9:18" s="107" customFormat="1" ht="13" x14ac:dyDescent="0.2">
      <c r="I122" s="123"/>
      <c r="L122" s="123"/>
      <c r="M122" s="123"/>
      <c r="N122" s="123"/>
      <c r="O122" s="123"/>
      <c r="P122" s="123"/>
      <c r="Q122" s="123"/>
      <c r="R122" s="123"/>
    </row>
    <row r="123" spans="9:18" s="107" customFormat="1" ht="13" x14ac:dyDescent="0.2">
      <c r="I123" s="123"/>
      <c r="L123" s="123"/>
      <c r="M123" s="123"/>
      <c r="N123" s="123"/>
      <c r="O123" s="123"/>
      <c r="P123" s="123"/>
      <c r="Q123" s="123"/>
      <c r="R123" s="123"/>
    </row>
    <row r="124" spans="9:18" s="107" customFormat="1" ht="13" x14ac:dyDescent="0.2">
      <c r="I124" s="123"/>
      <c r="L124" s="123"/>
      <c r="M124" s="123"/>
      <c r="N124" s="123"/>
      <c r="O124" s="123"/>
      <c r="P124" s="123"/>
      <c r="Q124" s="123"/>
      <c r="R124" s="123"/>
    </row>
    <row r="125" spans="9:18" s="107" customFormat="1" ht="13" x14ac:dyDescent="0.2">
      <c r="I125" s="123"/>
      <c r="L125" s="123"/>
      <c r="M125" s="123"/>
      <c r="N125" s="123"/>
      <c r="O125" s="123"/>
      <c r="P125" s="123"/>
      <c r="Q125" s="123"/>
      <c r="R125" s="123"/>
    </row>
    <row r="126" spans="9:18" s="107" customFormat="1" ht="13" x14ac:dyDescent="0.2">
      <c r="I126" s="123"/>
      <c r="L126" s="123"/>
      <c r="M126" s="123"/>
      <c r="N126" s="123"/>
      <c r="O126" s="123"/>
      <c r="P126" s="123"/>
      <c r="Q126" s="123"/>
      <c r="R126" s="123"/>
    </row>
    <row r="127" spans="9:18" s="107" customFormat="1" ht="13" x14ac:dyDescent="0.2">
      <c r="I127" s="123"/>
      <c r="L127" s="123"/>
      <c r="M127" s="123"/>
      <c r="N127" s="123"/>
      <c r="O127" s="123"/>
      <c r="P127" s="123"/>
      <c r="Q127" s="123"/>
      <c r="R127" s="123"/>
    </row>
    <row r="128" spans="9:18" s="107" customFormat="1" ht="13" x14ac:dyDescent="0.2">
      <c r="I128" s="123"/>
      <c r="L128" s="123"/>
      <c r="M128" s="123"/>
      <c r="N128" s="123"/>
      <c r="O128" s="123"/>
      <c r="P128" s="123"/>
      <c r="Q128" s="123"/>
      <c r="R128" s="123"/>
    </row>
    <row r="129" spans="9:18" s="107" customFormat="1" ht="13" x14ac:dyDescent="0.2">
      <c r="I129" s="123"/>
      <c r="L129" s="123"/>
      <c r="M129" s="123"/>
      <c r="N129" s="123"/>
      <c r="O129" s="123"/>
      <c r="P129" s="123"/>
      <c r="Q129" s="123"/>
      <c r="R129" s="123"/>
    </row>
    <row r="130" spans="9:18" s="107" customFormat="1" ht="13" x14ac:dyDescent="0.2">
      <c r="I130" s="123"/>
      <c r="L130" s="123"/>
      <c r="M130" s="123"/>
      <c r="N130" s="123"/>
      <c r="O130" s="123"/>
      <c r="P130" s="123"/>
      <c r="Q130" s="123"/>
      <c r="R130" s="123"/>
    </row>
    <row r="131" spans="9:18" s="107" customFormat="1" ht="13" x14ac:dyDescent="0.2">
      <c r="I131" s="123"/>
      <c r="L131" s="123"/>
      <c r="M131" s="123"/>
      <c r="N131" s="123"/>
      <c r="O131" s="123"/>
      <c r="P131" s="123"/>
      <c r="Q131" s="123"/>
      <c r="R131" s="123"/>
    </row>
    <row r="132" spans="9:18" s="107" customFormat="1" ht="13" x14ac:dyDescent="0.2">
      <c r="I132" s="123"/>
      <c r="L132" s="123"/>
      <c r="M132" s="123"/>
      <c r="N132" s="123"/>
      <c r="O132" s="123"/>
      <c r="P132" s="123"/>
      <c r="Q132" s="123"/>
      <c r="R132" s="123"/>
    </row>
    <row r="133" spans="9:18" s="107" customFormat="1" ht="13" x14ac:dyDescent="0.2">
      <c r="I133" s="123"/>
      <c r="L133" s="123"/>
      <c r="M133" s="123"/>
      <c r="N133" s="123"/>
      <c r="O133" s="123"/>
      <c r="P133" s="123"/>
      <c r="Q133" s="123"/>
      <c r="R133" s="123"/>
    </row>
    <row r="134" spans="9:18" s="107" customFormat="1" ht="13" x14ac:dyDescent="0.2">
      <c r="I134" s="123"/>
      <c r="L134" s="123"/>
      <c r="M134" s="123"/>
      <c r="N134" s="123"/>
      <c r="O134" s="123"/>
      <c r="P134" s="123"/>
      <c r="Q134" s="123"/>
      <c r="R134" s="123"/>
    </row>
    <row r="135" spans="9:18" s="107" customFormat="1" ht="13" x14ac:dyDescent="0.2">
      <c r="I135" s="123"/>
      <c r="L135" s="123"/>
      <c r="M135" s="123"/>
      <c r="N135" s="123"/>
      <c r="O135" s="123"/>
      <c r="P135" s="123"/>
      <c r="Q135" s="123"/>
      <c r="R135" s="123"/>
    </row>
    <row r="136" spans="9:18" s="107" customFormat="1" ht="13" x14ac:dyDescent="0.2">
      <c r="I136" s="123"/>
      <c r="L136" s="123"/>
      <c r="M136" s="123"/>
      <c r="N136" s="123"/>
      <c r="O136" s="123"/>
      <c r="P136" s="123"/>
      <c r="Q136" s="123"/>
      <c r="R136" s="123"/>
    </row>
    <row r="137" spans="9:18" s="107" customFormat="1" ht="13" x14ac:dyDescent="0.2">
      <c r="I137" s="123"/>
      <c r="L137" s="123"/>
      <c r="M137" s="123"/>
      <c r="N137" s="123"/>
      <c r="O137" s="123"/>
      <c r="P137" s="123"/>
      <c r="Q137" s="123"/>
      <c r="R137" s="123"/>
    </row>
    <row r="138" spans="9:18" s="107" customFormat="1" ht="13" x14ac:dyDescent="0.2">
      <c r="I138" s="123"/>
      <c r="L138" s="123"/>
      <c r="M138" s="123"/>
      <c r="N138" s="123"/>
      <c r="O138" s="123"/>
      <c r="P138" s="123"/>
      <c r="Q138" s="123"/>
      <c r="R138" s="123"/>
    </row>
    <row r="139" spans="9:18" s="107" customFormat="1" ht="13" x14ac:dyDescent="0.2">
      <c r="I139" s="123"/>
      <c r="L139" s="123"/>
      <c r="M139" s="123"/>
      <c r="N139" s="123"/>
      <c r="O139" s="123"/>
      <c r="P139" s="123"/>
      <c r="Q139" s="123"/>
      <c r="R139" s="123"/>
    </row>
    <row r="140" spans="9:18" s="107" customFormat="1" ht="13" x14ac:dyDescent="0.2">
      <c r="I140" s="123"/>
      <c r="L140" s="123"/>
      <c r="M140" s="123"/>
      <c r="N140" s="123"/>
      <c r="O140" s="123"/>
      <c r="P140" s="123"/>
      <c r="Q140" s="123"/>
      <c r="R140" s="123"/>
    </row>
    <row r="141" spans="9:18" s="107" customFormat="1" ht="13" x14ac:dyDescent="0.2">
      <c r="I141" s="123"/>
      <c r="L141" s="123"/>
      <c r="M141" s="123"/>
      <c r="N141" s="123"/>
      <c r="O141" s="123"/>
      <c r="P141" s="123"/>
      <c r="Q141" s="123"/>
      <c r="R141" s="123"/>
    </row>
    <row r="142" spans="9:18" s="107" customFormat="1" ht="13" x14ac:dyDescent="0.2">
      <c r="I142" s="123"/>
      <c r="L142" s="123"/>
      <c r="M142" s="123"/>
      <c r="N142" s="123"/>
      <c r="O142" s="123"/>
      <c r="P142" s="123"/>
      <c r="Q142" s="123"/>
      <c r="R142" s="123"/>
    </row>
    <row r="143" spans="9:18" s="107" customFormat="1" ht="13" x14ac:dyDescent="0.2">
      <c r="I143" s="123"/>
      <c r="L143" s="123"/>
      <c r="M143" s="123"/>
      <c r="N143" s="123"/>
      <c r="O143" s="123"/>
      <c r="P143" s="123"/>
      <c r="Q143" s="123"/>
      <c r="R143" s="123"/>
    </row>
    <row r="144" spans="9:18" s="107" customFormat="1" ht="13" x14ac:dyDescent="0.2">
      <c r="I144" s="123"/>
      <c r="L144" s="123"/>
      <c r="M144" s="123"/>
      <c r="N144" s="123"/>
      <c r="O144" s="123"/>
      <c r="P144" s="123"/>
      <c r="Q144" s="123"/>
      <c r="R144" s="123"/>
    </row>
    <row r="145" spans="9:18" s="107" customFormat="1" ht="13" x14ac:dyDescent="0.2">
      <c r="I145" s="123"/>
      <c r="L145" s="123"/>
      <c r="M145" s="123"/>
      <c r="N145" s="123"/>
      <c r="O145" s="123"/>
      <c r="P145" s="123"/>
      <c r="Q145" s="123"/>
      <c r="R145" s="123"/>
    </row>
    <row r="146" spans="9:18" s="107" customFormat="1" ht="13" x14ac:dyDescent="0.2">
      <c r="I146" s="123"/>
      <c r="L146" s="123"/>
      <c r="M146" s="123"/>
      <c r="N146" s="123"/>
      <c r="O146" s="123"/>
      <c r="P146" s="123"/>
      <c r="Q146" s="123"/>
      <c r="R146" s="123"/>
    </row>
    <row r="147" spans="9:18" s="107" customFormat="1" ht="13" x14ac:dyDescent="0.2">
      <c r="I147" s="123"/>
      <c r="L147" s="123"/>
      <c r="M147" s="123"/>
      <c r="N147" s="123"/>
      <c r="O147" s="123"/>
      <c r="P147" s="123"/>
      <c r="Q147" s="123"/>
      <c r="R147" s="123"/>
    </row>
    <row r="148" spans="9:18" s="107" customFormat="1" ht="13" x14ac:dyDescent="0.2">
      <c r="I148" s="123"/>
      <c r="L148" s="123"/>
      <c r="M148" s="123"/>
      <c r="N148" s="123"/>
      <c r="O148" s="123"/>
      <c r="P148" s="123"/>
      <c r="Q148" s="123"/>
      <c r="R148" s="123"/>
    </row>
  </sheetData>
  <autoFilter ref="A6:G30" xr:uid="{00000000-0009-0000-0000-000001000000}">
    <filterColumn colId="1" showButton="0"/>
  </autoFilter>
  <mergeCells count="37">
    <mergeCell ref="C6:C7"/>
    <mergeCell ref="B6:B7"/>
    <mergeCell ref="AD5:AE5"/>
    <mergeCell ref="AF5:AH5"/>
    <mergeCell ref="I6:K6"/>
    <mergeCell ref="L6:M6"/>
    <mergeCell ref="N6:P6"/>
    <mergeCell ref="Q6:R6"/>
    <mergeCell ref="S6:U6"/>
    <mergeCell ref="V6:X6"/>
    <mergeCell ref="Y6:Z6"/>
    <mergeCell ref="AA6:AC6"/>
    <mergeCell ref="AD6:AE6"/>
    <mergeCell ref="AF6:AH6"/>
    <mergeCell ref="Q5:R5"/>
    <mergeCell ref="S5:U5"/>
    <mergeCell ref="V5:X5"/>
    <mergeCell ref="Y5:Z5"/>
    <mergeCell ref="AA5:AC5"/>
    <mergeCell ref="A4:G4"/>
    <mergeCell ref="A5:G5"/>
    <mergeCell ref="B1:E2"/>
    <mergeCell ref="B3:E3"/>
    <mergeCell ref="F1:G3"/>
    <mergeCell ref="L5:M5"/>
    <mergeCell ref="I5:K5"/>
    <mergeCell ref="A8:A16"/>
    <mergeCell ref="A18:A21"/>
    <mergeCell ref="A22:A23"/>
    <mergeCell ref="A24:A30"/>
    <mergeCell ref="A6:A7"/>
    <mergeCell ref="H6:H7"/>
    <mergeCell ref="N5:P5"/>
    <mergeCell ref="D6:D7"/>
    <mergeCell ref="E6:E7"/>
    <mergeCell ref="F6:F7"/>
    <mergeCell ref="G6:G7"/>
  </mergeCells>
  <dataValidations count="1">
    <dataValidation type="list" allowBlank="1" showInputMessage="1" showErrorMessage="1" sqref="H8:H30" xr:uid="{00000000-0002-0000-0100-000000000000}">
      <formula1>#REF!</formula1>
    </dataValidation>
  </dataValidations>
  <hyperlinks>
    <hyperlink ref="K10" r:id="rId1" xr:uid="{00000000-0004-0000-0100-000000000000}"/>
    <hyperlink ref="P19" r:id="rId2" xr:uid="{00000000-0004-0000-0100-000001000000}"/>
    <hyperlink ref="K24" r:id="rId3" xr:uid="{00000000-0004-0000-0100-000002000000}"/>
    <hyperlink ref="P17" r:id="rId4" xr:uid="{00000000-0004-0000-0100-000003000000}"/>
    <hyperlink ref="P20" r:id="rId5" xr:uid="{00000000-0004-0000-0100-000004000000}"/>
  </hyperlinks>
  <printOptions horizontalCentered="1"/>
  <pageMargins left="0.9055118110236221" right="0.70866141732283472" top="0.74803149606299213" bottom="0.74803149606299213" header="0.31496062992125984" footer="0.31496062992125984"/>
  <pageSetup paperSize="121" scale="61" orientation="landscape" r:id="rId6"/>
  <headerFooter alignWithMargins="0"/>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AI13"/>
  <sheetViews>
    <sheetView showGridLines="0" topLeftCell="R8" zoomScaleNormal="100" workbookViewId="0">
      <selection activeCell="G11" sqref="A11:XFD11"/>
    </sheetView>
  </sheetViews>
  <sheetFormatPr baseColWidth="10" defaultColWidth="11.5" defaultRowHeight="15" x14ac:dyDescent="0.2"/>
  <cols>
    <col min="1" max="1" width="37.33203125" style="1" customWidth="1"/>
    <col min="2" max="2" width="11.5" style="1"/>
    <col min="3" max="3" width="36.33203125" style="1" customWidth="1"/>
    <col min="4" max="4" width="11.5" style="1"/>
    <col min="5" max="5" width="36.33203125" style="1" customWidth="1"/>
    <col min="6" max="6" width="24.83203125" style="1" customWidth="1"/>
    <col min="7" max="8" width="15.83203125" style="1" customWidth="1"/>
    <col min="9" max="9" width="62.5" style="1" customWidth="1"/>
    <col min="10" max="10" width="19.1640625" style="1" customWidth="1"/>
    <col min="11" max="11" width="11.5" style="1"/>
    <col min="12" max="12" width="63.6640625" style="1" customWidth="1"/>
    <col min="13" max="13" width="18.33203125" style="1" customWidth="1"/>
    <col min="14" max="14" width="93" style="1" customWidth="1"/>
    <col min="15" max="15" width="16" style="1" customWidth="1"/>
    <col min="16" max="16" width="29" style="1" customWidth="1"/>
    <col min="17" max="17" width="60.33203125" style="1" customWidth="1"/>
    <col min="18" max="18" width="49" style="1" customWidth="1"/>
    <col min="19" max="19" width="65.1640625" style="1" customWidth="1"/>
    <col min="20" max="20" width="11.5" style="1"/>
    <col min="21" max="21" width="41" style="1" customWidth="1"/>
    <col min="22" max="22" width="18.5" style="1" customWidth="1"/>
    <col min="23" max="23" width="18.83203125" style="1" customWidth="1"/>
    <col min="24" max="24" width="13.33203125" style="1" customWidth="1"/>
    <col min="25" max="25" width="20.83203125" style="1" customWidth="1"/>
    <col min="26" max="26" width="18.6640625" style="1" customWidth="1"/>
    <col min="27" max="27" width="20.83203125" style="1" customWidth="1"/>
    <col min="28" max="28" width="16" style="1" customWidth="1"/>
    <col min="29" max="30" width="11.5" style="1"/>
    <col min="31" max="31" width="19.5" style="1" customWidth="1"/>
    <col min="32" max="32" width="14.6640625" style="1" customWidth="1"/>
    <col min="33" max="33" width="11.5" style="1"/>
    <col min="34" max="34" width="21.1640625" style="1" customWidth="1"/>
    <col min="35" max="16384" width="11.5" style="1"/>
  </cols>
  <sheetData>
    <row r="1" spans="1:35" ht="21" customHeight="1" x14ac:dyDescent="0.2">
      <c r="A1" s="15" t="s">
        <v>0</v>
      </c>
      <c r="B1" s="142" t="s">
        <v>1</v>
      </c>
      <c r="C1" s="142"/>
      <c r="D1" s="142"/>
      <c r="E1" s="142"/>
      <c r="F1" s="144"/>
      <c r="G1" s="144"/>
      <c r="H1" s="38"/>
    </row>
    <row r="2" spans="1:35" ht="21" customHeight="1" x14ac:dyDescent="0.2">
      <c r="A2" s="15" t="s">
        <v>2</v>
      </c>
      <c r="B2" s="142"/>
      <c r="C2" s="142"/>
      <c r="D2" s="142"/>
      <c r="E2" s="142"/>
      <c r="F2" s="144"/>
      <c r="G2" s="144"/>
      <c r="H2" s="38"/>
    </row>
    <row r="3" spans="1:35" ht="21" customHeight="1" x14ac:dyDescent="0.2">
      <c r="A3" s="15" t="s">
        <v>3</v>
      </c>
      <c r="B3" s="143" t="s">
        <v>4</v>
      </c>
      <c r="C3" s="143"/>
      <c r="D3" s="143"/>
      <c r="E3" s="143"/>
      <c r="F3" s="144"/>
      <c r="G3" s="144"/>
      <c r="H3" s="38"/>
    </row>
    <row r="4" spans="1:35" s="2" customFormat="1" ht="25" customHeight="1" x14ac:dyDescent="0.2">
      <c r="A4" s="177" t="s">
        <v>5</v>
      </c>
      <c r="B4" s="177"/>
      <c r="C4" s="177"/>
      <c r="D4" s="177"/>
      <c r="E4" s="177"/>
      <c r="F4" s="177"/>
      <c r="G4" s="177"/>
      <c r="H4" s="39"/>
    </row>
    <row r="5" spans="1:35" x14ac:dyDescent="0.2">
      <c r="A5" s="166" t="s">
        <v>203</v>
      </c>
      <c r="B5" s="167"/>
      <c r="C5" s="167"/>
      <c r="D5" s="167"/>
      <c r="E5" s="167"/>
      <c r="F5" s="167"/>
      <c r="G5" s="167"/>
      <c r="H5" s="168"/>
      <c r="I5" s="169" t="s">
        <v>7</v>
      </c>
      <c r="J5" s="169"/>
      <c r="K5" s="170"/>
      <c r="L5" s="145" t="s">
        <v>8</v>
      </c>
      <c r="M5" s="146"/>
      <c r="N5" s="169" t="s">
        <v>7</v>
      </c>
      <c r="O5" s="169"/>
      <c r="P5" s="170"/>
      <c r="Q5" s="145" t="s">
        <v>8</v>
      </c>
      <c r="R5" s="146"/>
      <c r="S5" s="145" t="s">
        <v>9</v>
      </c>
      <c r="T5" s="153"/>
      <c r="U5" s="146"/>
      <c r="V5" s="169" t="s">
        <v>7</v>
      </c>
      <c r="W5" s="169"/>
      <c r="X5" s="170"/>
      <c r="Y5" s="145" t="s">
        <v>8</v>
      </c>
      <c r="Z5" s="146"/>
      <c r="AA5" s="169" t="s">
        <v>7</v>
      </c>
      <c r="AB5" s="169"/>
      <c r="AC5" s="170"/>
      <c r="AD5" s="145" t="s">
        <v>8</v>
      </c>
      <c r="AE5" s="146"/>
      <c r="AF5" s="145" t="s">
        <v>9</v>
      </c>
      <c r="AG5" s="153"/>
      <c r="AH5" s="146"/>
    </row>
    <row r="6" spans="1:35" ht="51" customHeight="1" x14ac:dyDescent="0.2">
      <c r="A6" s="137" t="s">
        <v>10</v>
      </c>
      <c r="B6" s="178" t="s">
        <v>204</v>
      </c>
      <c r="C6" s="138" t="s">
        <v>11</v>
      </c>
      <c r="D6" s="136" t="s">
        <v>12</v>
      </c>
      <c r="E6" s="136" t="s">
        <v>13</v>
      </c>
      <c r="F6" s="137" t="s">
        <v>14</v>
      </c>
      <c r="G6" s="133" t="s">
        <v>15</v>
      </c>
      <c r="H6" s="165" t="s">
        <v>16</v>
      </c>
      <c r="I6" s="154" t="s">
        <v>17</v>
      </c>
      <c r="J6" s="155"/>
      <c r="K6" s="156"/>
      <c r="L6" s="171" t="s">
        <v>18</v>
      </c>
      <c r="M6" s="172"/>
      <c r="N6" s="154" t="s">
        <v>19</v>
      </c>
      <c r="O6" s="155"/>
      <c r="P6" s="156"/>
      <c r="Q6" s="171" t="s">
        <v>18</v>
      </c>
      <c r="R6" s="172"/>
      <c r="S6" s="173" t="s">
        <v>20</v>
      </c>
      <c r="T6" s="174"/>
      <c r="U6" s="175"/>
      <c r="V6" s="162" t="s">
        <v>21</v>
      </c>
      <c r="W6" s="163"/>
      <c r="X6" s="164"/>
      <c r="Y6" s="171" t="s">
        <v>18</v>
      </c>
      <c r="Z6" s="172"/>
      <c r="AA6" s="162" t="s">
        <v>22</v>
      </c>
      <c r="AB6" s="163"/>
      <c r="AC6" s="164"/>
      <c r="AD6" s="171" t="s">
        <v>18</v>
      </c>
      <c r="AE6" s="172"/>
      <c r="AF6" s="173" t="s">
        <v>23</v>
      </c>
      <c r="AG6" s="174"/>
      <c r="AH6" s="175"/>
    </row>
    <row r="7" spans="1:35" ht="52" x14ac:dyDescent="0.2">
      <c r="A7" s="137"/>
      <c r="B7" s="178"/>
      <c r="C7" s="140"/>
      <c r="D7" s="136"/>
      <c r="E7" s="136"/>
      <c r="F7" s="137"/>
      <c r="G7" s="133"/>
      <c r="H7" s="165"/>
      <c r="I7" s="42" t="s">
        <v>24</v>
      </c>
      <c r="J7" s="28" t="s">
        <v>25</v>
      </c>
      <c r="K7" s="29" t="s">
        <v>26</v>
      </c>
      <c r="L7" s="30" t="s">
        <v>27</v>
      </c>
      <c r="M7" s="31" t="s">
        <v>28</v>
      </c>
      <c r="N7" s="28" t="s">
        <v>24</v>
      </c>
      <c r="O7" s="28" t="s">
        <v>25</v>
      </c>
      <c r="P7" s="29" t="s">
        <v>26</v>
      </c>
      <c r="Q7" s="30" t="s">
        <v>27</v>
      </c>
      <c r="R7" s="31" t="s">
        <v>28</v>
      </c>
      <c r="S7" s="26" t="s">
        <v>29</v>
      </c>
      <c r="T7" s="25" t="s">
        <v>30</v>
      </c>
      <c r="U7" s="27" t="s">
        <v>31</v>
      </c>
      <c r="V7" s="32" t="s">
        <v>24</v>
      </c>
      <c r="W7" s="32" t="s">
        <v>25</v>
      </c>
      <c r="X7" s="33" t="s">
        <v>26</v>
      </c>
      <c r="Y7" s="30" t="s">
        <v>27</v>
      </c>
      <c r="Z7" s="31" t="s">
        <v>28</v>
      </c>
      <c r="AA7" s="32" t="s">
        <v>24</v>
      </c>
      <c r="AB7" s="32" t="s">
        <v>25</v>
      </c>
      <c r="AC7" s="33" t="s">
        <v>26</v>
      </c>
      <c r="AD7" s="30" t="s">
        <v>27</v>
      </c>
      <c r="AE7" s="31" t="s">
        <v>28</v>
      </c>
      <c r="AF7" s="26" t="s">
        <v>29</v>
      </c>
      <c r="AG7" s="25" t="s">
        <v>30</v>
      </c>
      <c r="AH7" s="27" t="s">
        <v>31</v>
      </c>
    </row>
    <row r="8" spans="1:35" ht="100" customHeight="1" x14ac:dyDescent="0.2">
      <c r="A8" s="149" t="s">
        <v>205</v>
      </c>
      <c r="B8" s="54" t="s">
        <v>206</v>
      </c>
      <c r="C8" s="4" t="s">
        <v>207</v>
      </c>
      <c r="D8" s="5">
        <v>1</v>
      </c>
      <c r="E8" s="4" t="s">
        <v>208</v>
      </c>
      <c r="F8" s="24" t="s">
        <v>209</v>
      </c>
      <c r="G8" s="35">
        <v>46261</v>
      </c>
      <c r="H8" s="35" t="s">
        <v>45</v>
      </c>
      <c r="I8" s="77" t="s">
        <v>210</v>
      </c>
      <c r="J8" s="88">
        <v>0</v>
      </c>
      <c r="K8" s="84" t="s">
        <v>90</v>
      </c>
      <c r="L8" s="98" t="s">
        <v>211</v>
      </c>
      <c r="M8" s="80"/>
      <c r="N8" s="87" t="s">
        <v>210</v>
      </c>
      <c r="O8" s="88">
        <v>0</v>
      </c>
      <c r="P8" s="84" t="s">
        <v>90</v>
      </c>
      <c r="Q8" s="87" t="s">
        <v>538</v>
      </c>
      <c r="R8" s="100" t="s">
        <v>539</v>
      </c>
      <c r="S8" s="97" t="s">
        <v>670</v>
      </c>
      <c r="T8" s="86">
        <v>0</v>
      </c>
      <c r="U8" s="97" t="s">
        <v>602</v>
      </c>
      <c r="V8" s="84"/>
      <c r="W8" s="84"/>
      <c r="X8" s="84"/>
      <c r="Y8" s="84"/>
      <c r="Z8" s="84"/>
      <c r="AA8" s="89"/>
      <c r="AB8" s="89"/>
      <c r="AC8" s="89"/>
      <c r="AD8" s="89"/>
      <c r="AE8" s="89"/>
      <c r="AF8" s="89"/>
      <c r="AG8" s="89"/>
      <c r="AH8" s="89"/>
      <c r="AI8" s="90"/>
    </row>
    <row r="9" spans="1:35" ht="136" customHeight="1" x14ac:dyDescent="0.2">
      <c r="A9" s="176"/>
      <c r="B9" s="11" t="s">
        <v>212</v>
      </c>
      <c r="C9" s="4" t="s">
        <v>213</v>
      </c>
      <c r="D9" s="5">
        <v>1</v>
      </c>
      <c r="E9" s="4" t="s">
        <v>214</v>
      </c>
      <c r="F9" s="24" t="s">
        <v>128</v>
      </c>
      <c r="G9" s="35">
        <v>46111</v>
      </c>
      <c r="H9" s="35" t="s">
        <v>45</v>
      </c>
      <c r="I9" s="93" t="s">
        <v>215</v>
      </c>
      <c r="J9" s="88">
        <v>0.5</v>
      </c>
      <c r="K9" s="84"/>
      <c r="L9" s="97" t="s">
        <v>216</v>
      </c>
      <c r="M9" s="80" t="s">
        <v>217</v>
      </c>
      <c r="N9" s="91" t="s">
        <v>603</v>
      </c>
      <c r="O9" s="102">
        <v>1</v>
      </c>
      <c r="P9" s="85" t="s">
        <v>582</v>
      </c>
      <c r="Q9" s="87" t="s">
        <v>540</v>
      </c>
      <c r="R9" s="100" t="s">
        <v>541</v>
      </c>
      <c r="S9" s="97" t="s">
        <v>604</v>
      </c>
      <c r="T9" s="86">
        <v>1</v>
      </c>
      <c r="U9" s="97" t="s">
        <v>605</v>
      </c>
      <c r="V9" s="84"/>
      <c r="W9" s="84"/>
      <c r="X9" s="84"/>
      <c r="Y9" s="84"/>
      <c r="Z9" s="84"/>
      <c r="AA9" s="89"/>
      <c r="AB9" s="89"/>
      <c r="AC9" s="89"/>
      <c r="AD9" s="89"/>
      <c r="AE9" s="89"/>
      <c r="AF9" s="89"/>
      <c r="AG9" s="89"/>
      <c r="AH9" s="89"/>
      <c r="AI9" s="90"/>
    </row>
    <row r="10" spans="1:35" ht="100" customHeight="1" x14ac:dyDescent="0.2">
      <c r="A10" s="138" t="s">
        <v>218</v>
      </c>
      <c r="B10" s="3" t="s">
        <v>219</v>
      </c>
      <c r="C10" s="4" t="s">
        <v>220</v>
      </c>
      <c r="D10" s="5">
        <v>1</v>
      </c>
      <c r="E10" s="4" t="s">
        <v>221</v>
      </c>
      <c r="F10" s="24" t="s">
        <v>222</v>
      </c>
      <c r="G10" s="35">
        <v>46371</v>
      </c>
      <c r="H10" s="35" t="s">
        <v>45</v>
      </c>
      <c r="I10" s="80"/>
      <c r="J10" s="88">
        <v>0</v>
      </c>
      <c r="K10" s="84"/>
      <c r="L10" s="97" t="s">
        <v>223</v>
      </c>
      <c r="M10" s="80"/>
      <c r="N10" s="84"/>
      <c r="O10" s="84"/>
      <c r="P10" s="84"/>
      <c r="Q10" s="87" t="s">
        <v>542</v>
      </c>
      <c r="R10" s="100" t="s">
        <v>543</v>
      </c>
      <c r="S10" s="100" t="s">
        <v>607</v>
      </c>
      <c r="T10" s="86">
        <v>0</v>
      </c>
      <c r="U10" s="97" t="s">
        <v>606</v>
      </c>
      <c r="V10" s="84"/>
      <c r="W10" s="84"/>
      <c r="X10" s="84"/>
      <c r="Y10" s="84"/>
      <c r="Z10" s="84"/>
      <c r="AA10" s="89"/>
      <c r="AB10" s="89"/>
      <c r="AC10" s="89"/>
      <c r="AD10" s="89"/>
      <c r="AE10" s="89"/>
      <c r="AF10" s="89"/>
      <c r="AG10" s="89"/>
      <c r="AH10" s="89"/>
      <c r="AI10" s="90"/>
    </row>
    <row r="11" spans="1:35" ht="242" customHeight="1" x14ac:dyDescent="0.2">
      <c r="A11" s="139"/>
      <c r="B11" s="11" t="s">
        <v>224</v>
      </c>
      <c r="C11" s="4" t="s">
        <v>225</v>
      </c>
      <c r="D11" s="5">
        <v>1</v>
      </c>
      <c r="E11" s="4" t="s">
        <v>226</v>
      </c>
      <c r="F11" s="24" t="s">
        <v>128</v>
      </c>
      <c r="G11" s="35">
        <v>46188</v>
      </c>
      <c r="H11" s="35" t="s">
        <v>45</v>
      </c>
      <c r="I11" s="80" t="s">
        <v>227</v>
      </c>
      <c r="J11" s="88">
        <v>0</v>
      </c>
      <c r="K11" s="84"/>
      <c r="L11" s="80" t="s">
        <v>228</v>
      </c>
      <c r="M11" s="80"/>
      <c r="N11" s="91" t="s">
        <v>608</v>
      </c>
      <c r="O11" s="92">
        <v>1</v>
      </c>
      <c r="P11" s="46" t="s">
        <v>583</v>
      </c>
      <c r="Q11" s="87" t="s">
        <v>544</v>
      </c>
      <c r="R11" s="100" t="s">
        <v>545</v>
      </c>
      <c r="S11" s="91" t="s">
        <v>609</v>
      </c>
      <c r="T11" s="86">
        <v>1</v>
      </c>
      <c r="U11" s="97" t="s">
        <v>610</v>
      </c>
      <c r="V11" s="84"/>
      <c r="W11" s="84"/>
      <c r="X11" s="84"/>
      <c r="Y11" s="84"/>
      <c r="Z11" s="84"/>
      <c r="AA11" s="89"/>
      <c r="AB11" s="89"/>
      <c r="AC11" s="89"/>
      <c r="AD11" s="89"/>
      <c r="AE11" s="89"/>
      <c r="AF11" s="89"/>
      <c r="AG11" s="89"/>
      <c r="AH11" s="89"/>
      <c r="AI11" s="90"/>
    </row>
    <row r="13" spans="1:35" x14ac:dyDescent="0.2">
      <c r="A13" s="14"/>
    </row>
  </sheetData>
  <mergeCells count="35">
    <mergeCell ref="AA5:AC5"/>
    <mergeCell ref="AD5:AE5"/>
    <mergeCell ref="AF5:AH5"/>
    <mergeCell ref="AA6:AC6"/>
    <mergeCell ref="AD6:AE6"/>
    <mergeCell ref="AF6:AH6"/>
    <mergeCell ref="B1:E2"/>
    <mergeCell ref="F1:G3"/>
    <mergeCell ref="B3:E3"/>
    <mergeCell ref="A8:A9"/>
    <mergeCell ref="A10:A11"/>
    <mergeCell ref="A4:G4"/>
    <mergeCell ref="A6:A7"/>
    <mergeCell ref="D6:D7"/>
    <mergeCell ref="E6:E7"/>
    <mergeCell ref="F6:F7"/>
    <mergeCell ref="G6:G7"/>
    <mergeCell ref="C6:C7"/>
    <mergeCell ref="B6:B7"/>
    <mergeCell ref="H6:H7"/>
    <mergeCell ref="A5:H5"/>
    <mergeCell ref="S5:U5"/>
    <mergeCell ref="V5:X5"/>
    <mergeCell ref="Y5:Z5"/>
    <mergeCell ref="V6:X6"/>
    <mergeCell ref="Y6:Z6"/>
    <mergeCell ref="I5:K5"/>
    <mergeCell ref="L5:M5"/>
    <mergeCell ref="N5:P5"/>
    <mergeCell ref="Q5:R5"/>
    <mergeCell ref="I6:K6"/>
    <mergeCell ref="L6:M6"/>
    <mergeCell ref="N6:P6"/>
    <mergeCell ref="Q6:R6"/>
    <mergeCell ref="S6:U6"/>
  </mergeCells>
  <dataValidations count="1">
    <dataValidation type="list" allowBlank="1" showInputMessage="1" showErrorMessage="1" sqref="H8:H11" xr:uid="{00000000-0002-0000-0200-000000000000}">
      <formula1>#REF!</formula1>
    </dataValidation>
  </dataValidations>
  <printOptions horizontalCentered="1"/>
  <pageMargins left="0.9055118110236221" right="0.70866141732283472" top="0.74803149606299213" bottom="0.74803149606299213" header="0.31496062992125984" footer="0.31496062992125984"/>
  <pageSetup paperSize="121" scale="61"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AH53"/>
  <sheetViews>
    <sheetView showGridLines="0" topLeftCell="P48" zoomScaleNormal="100" workbookViewId="0">
      <selection activeCell="R49" sqref="R49"/>
    </sheetView>
  </sheetViews>
  <sheetFormatPr baseColWidth="10" defaultColWidth="11.5" defaultRowHeight="14" x14ac:dyDescent="0.2"/>
  <cols>
    <col min="1" max="1" width="37.33203125" style="2" customWidth="1"/>
    <col min="2" max="2" width="11.5" style="2"/>
    <col min="3" max="3" width="45.33203125" style="2" customWidth="1"/>
    <col min="4" max="4" width="11.5" style="2"/>
    <col min="5" max="5" width="38.1640625" style="2" customWidth="1"/>
    <col min="6" max="6" width="24.83203125" style="2" customWidth="1"/>
    <col min="7" max="8" width="15.83203125" style="2" customWidth="1"/>
    <col min="9" max="9" width="61.5" style="2" customWidth="1"/>
    <col min="10" max="10" width="22.6640625" style="2" customWidth="1"/>
    <col min="11" max="11" width="11.5" style="2"/>
    <col min="12" max="12" width="73.83203125" style="2" customWidth="1"/>
    <col min="13" max="13" width="23.1640625" style="2" customWidth="1"/>
    <col min="14" max="14" width="169" style="2" customWidth="1"/>
    <col min="15" max="15" width="15.33203125" style="325" customWidth="1"/>
    <col min="16" max="16" width="51.33203125" style="2" customWidth="1"/>
    <col min="17" max="17" width="40.33203125" style="107" customWidth="1"/>
    <col min="18" max="18" width="34.83203125" style="107" customWidth="1"/>
    <col min="19" max="19" width="61.1640625" style="2" customWidth="1"/>
    <col min="20" max="20" width="11.5" style="2"/>
    <col min="21" max="21" width="52.1640625" style="2" customWidth="1"/>
    <col min="22" max="22" width="29.6640625" style="2" customWidth="1"/>
    <col min="23" max="23" width="19.83203125" style="2" customWidth="1"/>
    <col min="24" max="24" width="11.5" style="2"/>
    <col min="25" max="25" width="24.83203125" style="2" customWidth="1"/>
    <col min="26" max="26" width="18.33203125" style="2" customWidth="1"/>
    <col min="27" max="27" width="23.33203125" style="2" customWidth="1"/>
    <col min="28" max="28" width="20.33203125" style="2" customWidth="1"/>
    <col min="29" max="30" width="11.5" style="2"/>
    <col min="31" max="31" width="18.5" style="2" customWidth="1"/>
    <col min="32" max="32" width="22.5" style="2" customWidth="1"/>
    <col min="33" max="33" width="11.5" style="2"/>
    <col min="34" max="34" width="20" style="2" customWidth="1"/>
    <col min="35" max="16384" width="11.5" style="2"/>
  </cols>
  <sheetData>
    <row r="1" spans="1:34" ht="21" customHeight="1" x14ac:dyDescent="0.2">
      <c r="A1" s="15" t="s">
        <v>0</v>
      </c>
      <c r="B1" s="142" t="s">
        <v>1</v>
      </c>
      <c r="C1" s="142"/>
      <c r="D1" s="142"/>
      <c r="E1" s="142"/>
      <c r="F1" s="144"/>
      <c r="G1" s="144"/>
      <c r="H1" s="38"/>
    </row>
    <row r="2" spans="1:34" ht="21" customHeight="1" x14ac:dyDescent="0.2">
      <c r="A2" s="15" t="s">
        <v>2</v>
      </c>
      <c r="B2" s="142"/>
      <c r="C2" s="142"/>
      <c r="D2" s="142"/>
      <c r="E2" s="142"/>
      <c r="F2" s="144"/>
      <c r="G2" s="144"/>
      <c r="H2" s="38"/>
    </row>
    <row r="3" spans="1:34" ht="21" customHeight="1" x14ac:dyDescent="0.2">
      <c r="A3" s="15" t="s">
        <v>3</v>
      </c>
      <c r="B3" s="143" t="s">
        <v>4</v>
      </c>
      <c r="C3" s="143"/>
      <c r="D3" s="143"/>
      <c r="E3" s="143"/>
      <c r="F3" s="144"/>
      <c r="G3" s="144"/>
      <c r="H3" s="38"/>
    </row>
    <row r="4" spans="1:34" ht="25" customHeight="1" x14ac:dyDescent="0.2">
      <c r="A4" s="177" t="s">
        <v>5</v>
      </c>
      <c r="B4" s="177"/>
      <c r="C4" s="177"/>
      <c r="D4" s="177"/>
      <c r="E4" s="177"/>
      <c r="F4" s="177"/>
      <c r="G4" s="177"/>
      <c r="H4" s="39"/>
    </row>
    <row r="5" spans="1:34" ht="15" customHeight="1" x14ac:dyDescent="0.2">
      <c r="A5" s="136" t="s">
        <v>229</v>
      </c>
      <c r="B5" s="136"/>
      <c r="C5" s="136"/>
      <c r="D5" s="136"/>
      <c r="E5" s="136"/>
      <c r="F5" s="136"/>
      <c r="G5" s="149"/>
      <c r="H5" s="40"/>
      <c r="I5" s="169" t="s">
        <v>7</v>
      </c>
      <c r="J5" s="169"/>
      <c r="K5" s="170"/>
      <c r="L5" s="145" t="s">
        <v>8</v>
      </c>
      <c r="M5" s="146"/>
      <c r="N5" s="169" t="s">
        <v>7</v>
      </c>
      <c r="O5" s="169"/>
      <c r="P5" s="170"/>
      <c r="Q5" s="145" t="s">
        <v>8</v>
      </c>
      <c r="R5" s="146"/>
      <c r="S5" s="145" t="s">
        <v>9</v>
      </c>
      <c r="T5" s="153"/>
      <c r="U5" s="146"/>
      <c r="V5" s="169" t="s">
        <v>7</v>
      </c>
      <c r="W5" s="169"/>
      <c r="X5" s="170"/>
      <c r="Y5" s="145" t="s">
        <v>8</v>
      </c>
      <c r="Z5" s="146"/>
      <c r="AA5" s="169" t="s">
        <v>7</v>
      </c>
      <c r="AB5" s="169"/>
      <c r="AC5" s="170"/>
      <c r="AD5" s="145" t="s">
        <v>8</v>
      </c>
      <c r="AE5" s="146"/>
      <c r="AF5" s="145" t="s">
        <v>9</v>
      </c>
      <c r="AG5" s="153"/>
      <c r="AH5" s="146"/>
    </row>
    <row r="6" spans="1:34" ht="31.5" customHeight="1" x14ac:dyDescent="0.2">
      <c r="A6" s="136" t="s">
        <v>10</v>
      </c>
      <c r="B6" s="314" t="s">
        <v>204</v>
      </c>
      <c r="C6" s="149" t="s">
        <v>11</v>
      </c>
      <c r="D6" s="136" t="s">
        <v>12</v>
      </c>
      <c r="E6" s="136" t="s">
        <v>13</v>
      </c>
      <c r="F6" s="137" t="s">
        <v>14</v>
      </c>
      <c r="G6" s="133" t="s">
        <v>15</v>
      </c>
      <c r="H6" s="179" t="s">
        <v>16</v>
      </c>
      <c r="I6" s="154" t="s">
        <v>17</v>
      </c>
      <c r="J6" s="155"/>
      <c r="K6" s="156"/>
      <c r="L6" s="171" t="s">
        <v>18</v>
      </c>
      <c r="M6" s="172"/>
      <c r="N6" s="181" t="s">
        <v>19</v>
      </c>
      <c r="O6" s="182"/>
      <c r="P6" s="183"/>
      <c r="Q6" s="184" t="s">
        <v>18</v>
      </c>
      <c r="R6" s="185"/>
      <c r="S6" s="173" t="s">
        <v>20</v>
      </c>
      <c r="T6" s="174"/>
      <c r="U6" s="175"/>
      <c r="V6" s="162" t="s">
        <v>21</v>
      </c>
      <c r="W6" s="163"/>
      <c r="X6" s="164"/>
      <c r="Y6" s="171" t="s">
        <v>18</v>
      </c>
      <c r="Z6" s="172"/>
      <c r="AA6" s="162" t="s">
        <v>22</v>
      </c>
      <c r="AB6" s="163"/>
      <c r="AC6" s="164"/>
      <c r="AD6" s="171" t="s">
        <v>18</v>
      </c>
      <c r="AE6" s="172"/>
      <c r="AF6" s="173" t="s">
        <v>23</v>
      </c>
      <c r="AG6" s="174"/>
      <c r="AH6" s="175"/>
    </row>
    <row r="7" spans="1:34" ht="52" x14ac:dyDescent="0.2">
      <c r="A7" s="136"/>
      <c r="B7" s="315"/>
      <c r="C7" s="150"/>
      <c r="D7" s="136"/>
      <c r="E7" s="136"/>
      <c r="F7" s="137"/>
      <c r="G7" s="133"/>
      <c r="H7" s="180"/>
      <c r="I7" s="42" t="s">
        <v>24</v>
      </c>
      <c r="J7" s="28" t="s">
        <v>25</v>
      </c>
      <c r="K7" s="29" t="s">
        <v>26</v>
      </c>
      <c r="L7" s="30" t="s">
        <v>27</v>
      </c>
      <c r="M7" s="31" t="s">
        <v>28</v>
      </c>
      <c r="N7" s="28" t="s">
        <v>24</v>
      </c>
      <c r="O7" s="28" t="s">
        <v>25</v>
      </c>
      <c r="P7" s="29" t="s">
        <v>26</v>
      </c>
      <c r="Q7" s="108" t="s">
        <v>27</v>
      </c>
      <c r="R7" s="32" t="s">
        <v>28</v>
      </c>
      <c r="S7" s="26" t="s">
        <v>29</v>
      </c>
      <c r="T7" s="25" t="s">
        <v>30</v>
      </c>
      <c r="U7" s="27" t="s">
        <v>31</v>
      </c>
      <c r="V7" s="32" t="s">
        <v>24</v>
      </c>
      <c r="W7" s="32" t="s">
        <v>25</v>
      </c>
      <c r="X7" s="33" t="s">
        <v>26</v>
      </c>
      <c r="Y7" s="30" t="s">
        <v>27</v>
      </c>
      <c r="Z7" s="31" t="s">
        <v>28</v>
      </c>
      <c r="AA7" s="32" t="s">
        <v>24</v>
      </c>
      <c r="AB7" s="32" t="s">
        <v>25</v>
      </c>
      <c r="AC7" s="33" t="s">
        <v>26</v>
      </c>
      <c r="AD7" s="30" t="s">
        <v>27</v>
      </c>
      <c r="AE7" s="31" t="s">
        <v>28</v>
      </c>
      <c r="AF7" s="26" t="s">
        <v>29</v>
      </c>
      <c r="AG7" s="25" t="s">
        <v>30</v>
      </c>
      <c r="AH7" s="27" t="s">
        <v>31</v>
      </c>
    </row>
    <row r="8" spans="1:34" ht="59.25" hidden="1" customHeight="1" x14ac:dyDescent="0.2">
      <c r="A8" s="149" t="s">
        <v>230</v>
      </c>
      <c r="B8" s="3" t="s">
        <v>231</v>
      </c>
      <c r="C8" s="4" t="s">
        <v>232</v>
      </c>
      <c r="D8" s="6">
        <v>1</v>
      </c>
      <c r="E8" s="4" t="s">
        <v>233</v>
      </c>
      <c r="F8" s="24" t="s">
        <v>234</v>
      </c>
      <c r="G8" s="35">
        <v>46022</v>
      </c>
      <c r="H8" s="35"/>
      <c r="I8" s="316"/>
      <c r="J8" s="316"/>
      <c r="K8" s="316"/>
      <c r="L8" s="316"/>
      <c r="M8" s="316"/>
      <c r="N8" s="316"/>
      <c r="O8" s="15"/>
      <c r="P8" s="316"/>
      <c r="Q8" s="55"/>
      <c r="R8" s="55"/>
      <c r="S8" s="316"/>
      <c r="T8" s="316"/>
      <c r="U8" s="316"/>
      <c r="V8" s="316"/>
      <c r="W8" s="316"/>
      <c r="X8" s="316"/>
      <c r="Y8" s="316"/>
      <c r="Z8" s="316"/>
      <c r="AA8" s="316"/>
      <c r="AB8" s="316"/>
      <c r="AC8" s="316"/>
      <c r="AD8" s="316"/>
      <c r="AE8" s="316"/>
      <c r="AF8" s="316"/>
      <c r="AG8" s="316"/>
      <c r="AH8" s="316"/>
    </row>
    <row r="9" spans="1:34" ht="98.25" hidden="1" customHeight="1" x14ac:dyDescent="0.2">
      <c r="A9" s="176"/>
      <c r="B9" s="5" t="s">
        <v>235</v>
      </c>
      <c r="C9" s="4" t="s">
        <v>236</v>
      </c>
      <c r="D9" s="5">
        <v>1</v>
      </c>
      <c r="E9" s="4" t="s">
        <v>237</v>
      </c>
      <c r="F9" s="23" t="s">
        <v>238</v>
      </c>
      <c r="G9" s="35">
        <v>45747</v>
      </c>
      <c r="H9" s="35"/>
      <c r="I9" s="316"/>
      <c r="J9" s="316"/>
      <c r="K9" s="316"/>
      <c r="L9" s="316"/>
      <c r="M9" s="316"/>
      <c r="N9" s="316"/>
      <c r="O9" s="15"/>
      <c r="P9" s="316"/>
      <c r="Q9" s="55"/>
      <c r="R9" s="55"/>
      <c r="S9" s="316"/>
      <c r="T9" s="316"/>
      <c r="U9" s="316"/>
      <c r="V9" s="316"/>
      <c r="W9" s="316"/>
      <c r="X9" s="316"/>
      <c r="Y9" s="316"/>
      <c r="Z9" s="316"/>
      <c r="AA9" s="316"/>
      <c r="AB9" s="316"/>
      <c r="AC9" s="316"/>
      <c r="AD9" s="316"/>
      <c r="AE9" s="316"/>
      <c r="AF9" s="316"/>
      <c r="AG9" s="316"/>
      <c r="AH9" s="316"/>
    </row>
    <row r="10" spans="1:34" ht="93" hidden="1" customHeight="1" x14ac:dyDescent="0.2">
      <c r="A10" s="176"/>
      <c r="B10" s="188" t="s">
        <v>239</v>
      </c>
      <c r="C10" s="188" t="s">
        <v>240</v>
      </c>
      <c r="D10" s="6">
        <v>1</v>
      </c>
      <c r="E10" s="4" t="s">
        <v>241</v>
      </c>
      <c r="F10" s="24" t="s">
        <v>242</v>
      </c>
      <c r="G10" s="35">
        <v>46022</v>
      </c>
      <c r="H10" s="35"/>
      <c r="I10" s="316"/>
      <c r="J10" s="316"/>
      <c r="K10" s="316"/>
      <c r="L10" s="316"/>
      <c r="M10" s="316"/>
      <c r="N10" s="316"/>
      <c r="O10" s="15"/>
      <c r="P10" s="316"/>
      <c r="Q10" s="55"/>
      <c r="R10" s="55"/>
      <c r="S10" s="316"/>
      <c r="T10" s="316"/>
      <c r="U10" s="316"/>
      <c r="V10" s="316"/>
      <c r="W10" s="316"/>
      <c r="X10" s="316"/>
      <c r="Y10" s="316"/>
      <c r="Z10" s="316"/>
      <c r="AA10" s="316"/>
      <c r="AB10" s="316"/>
      <c r="AC10" s="316"/>
      <c r="AD10" s="316"/>
      <c r="AE10" s="316"/>
      <c r="AF10" s="316"/>
      <c r="AG10" s="316"/>
      <c r="AH10" s="316"/>
    </row>
    <row r="11" spans="1:34" ht="79.5" hidden="1" customHeight="1" x14ac:dyDescent="0.2">
      <c r="A11" s="176"/>
      <c r="B11" s="189"/>
      <c r="C11" s="189"/>
      <c r="D11" s="6">
        <v>1</v>
      </c>
      <c r="E11" s="4" t="s">
        <v>243</v>
      </c>
      <c r="F11" s="24" t="s">
        <v>244</v>
      </c>
      <c r="G11" s="35">
        <v>46022</v>
      </c>
      <c r="H11" s="35"/>
      <c r="I11" s="316"/>
      <c r="J11" s="316"/>
      <c r="K11" s="316"/>
      <c r="L11" s="316"/>
      <c r="M11" s="316"/>
      <c r="N11" s="316"/>
      <c r="O11" s="15"/>
      <c r="P11" s="316"/>
      <c r="Q11" s="55"/>
      <c r="R11" s="55"/>
      <c r="S11" s="316"/>
      <c r="T11" s="316"/>
      <c r="U11" s="316"/>
      <c r="V11" s="316"/>
      <c r="W11" s="316"/>
      <c r="X11" s="316"/>
      <c r="Y11" s="316"/>
      <c r="Z11" s="316"/>
      <c r="AA11" s="316"/>
      <c r="AB11" s="316"/>
      <c r="AC11" s="316"/>
      <c r="AD11" s="316"/>
      <c r="AE11" s="316"/>
      <c r="AF11" s="316"/>
      <c r="AG11" s="316"/>
      <c r="AH11" s="316"/>
    </row>
    <row r="12" spans="1:34" ht="57" hidden="1" customHeight="1" x14ac:dyDescent="0.2">
      <c r="A12" s="176"/>
      <c r="B12" s="8" t="s">
        <v>245</v>
      </c>
      <c r="C12" s="4" t="s">
        <v>246</v>
      </c>
      <c r="D12" s="6">
        <v>1</v>
      </c>
      <c r="E12" s="4" t="s">
        <v>247</v>
      </c>
      <c r="F12" s="24" t="s">
        <v>248</v>
      </c>
      <c r="G12" s="35" t="s">
        <v>249</v>
      </c>
      <c r="H12" s="35"/>
      <c r="I12" s="316"/>
      <c r="J12" s="316"/>
      <c r="K12" s="316"/>
      <c r="L12" s="316"/>
      <c r="M12" s="316"/>
      <c r="N12" s="316"/>
      <c r="O12" s="15"/>
      <c r="P12" s="316"/>
      <c r="Q12" s="55"/>
      <c r="R12" s="55"/>
      <c r="S12" s="316"/>
      <c r="T12" s="316"/>
      <c r="U12" s="316"/>
      <c r="V12" s="316"/>
      <c r="W12" s="316"/>
      <c r="X12" s="316"/>
      <c r="Y12" s="316"/>
      <c r="Z12" s="316"/>
      <c r="AA12" s="316"/>
      <c r="AB12" s="316"/>
      <c r="AC12" s="316"/>
      <c r="AD12" s="316"/>
      <c r="AE12" s="316"/>
      <c r="AF12" s="316"/>
      <c r="AG12" s="316"/>
      <c r="AH12" s="316"/>
    </row>
    <row r="13" spans="1:34" ht="53.25" hidden="1" customHeight="1" x14ac:dyDescent="0.2">
      <c r="A13" s="176"/>
      <c r="B13" s="8" t="s">
        <v>250</v>
      </c>
      <c r="C13" s="4" t="s">
        <v>251</v>
      </c>
      <c r="D13" s="6">
        <v>1</v>
      </c>
      <c r="E13" s="4" t="s">
        <v>252</v>
      </c>
      <c r="F13" s="24" t="s">
        <v>253</v>
      </c>
      <c r="G13" s="35">
        <v>46022</v>
      </c>
      <c r="H13" s="35"/>
      <c r="I13" s="316"/>
      <c r="J13" s="316"/>
      <c r="K13" s="316"/>
      <c r="L13" s="316"/>
      <c r="M13" s="316"/>
      <c r="N13" s="316"/>
      <c r="O13" s="15"/>
      <c r="P13" s="316"/>
      <c r="Q13" s="55"/>
      <c r="R13" s="55"/>
      <c r="S13" s="316"/>
      <c r="T13" s="316"/>
      <c r="U13" s="316"/>
      <c r="V13" s="316"/>
      <c r="W13" s="316"/>
      <c r="X13" s="316"/>
      <c r="Y13" s="316"/>
      <c r="Z13" s="316"/>
      <c r="AA13" s="316"/>
      <c r="AB13" s="316"/>
      <c r="AC13" s="316"/>
      <c r="AD13" s="316"/>
      <c r="AE13" s="316"/>
      <c r="AF13" s="316"/>
      <c r="AG13" s="316"/>
      <c r="AH13" s="316"/>
    </row>
    <row r="14" spans="1:34" ht="79.5" hidden="1" customHeight="1" x14ac:dyDescent="0.2">
      <c r="A14" s="176"/>
      <c r="B14" s="8" t="s">
        <v>254</v>
      </c>
      <c r="C14" s="4" t="s">
        <v>255</v>
      </c>
      <c r="D14" s="5">
        <v>2</v>
      </c>
      <c r="E14" s="4" t="s">
        <v>256</v>
      </c>
      <c r="F14" s="24" t="s">
        <v>257</v>
      </c>
      <c r="G14" s="35" t="s">
        <v>258</v>
      </c>
      <c r="H14" s="35"/>
      <c r="I14" s="316"/>
      <c r="J14" s="316"/>
      <c r="K14" s="316"/>
      <c r="L14" s="316"/>
      <c r="M14" s="316"/>
      <c r="N14" s="316"/>
      <c r="O14" s="15"/>
      <c r="P14" s="316"/>
      <c r="Q14" s="55"/>
      <c r="R14" s="55"/>
      <c r="S14" s="316"/>
      <c r="T14" s="316"/>
      <c r="U14" s="316"/>
      <c r="V14" s="316"/>
      <c r="W14" s="316"/>
      <c r="X14" s="316"/>
      <c r="Y14" s="316"/>
      <c r="Z14" s="316"/>
      <c r="AA14" s="316"/>
      <c r="AB14" s="316"/>
      <c r="AC14" s="316"/>
      <c r="AD14" s="316"/>
      <c r="AE14" s="316"/>
      <c r="AF14" s="316"/>
      <c r="AG14" s="316"/>
      <c r="AH14" s="316"/>
    </row>
    <row r="15" spans="1:34" ht="79.5" hidden="1" customHeight="1" x14ac:dyDescent="0.2">
      <c r="A15" s="176"/>
      <c r="B15" s="8" t="s">
        <v>259</v>
      </c>
      <c r="C15" s="4" t="s">
        <v>260</v>
      </c>
      <c r="D15" s="5">
        <v>3</v>
      </c>
      <c r="E15" s="4" t="s">
        <v>261</v>
      </c>
      <c r="F15" s="24" t="s">
        <v>262</v>
      </c>
      <c r="G15" s="35" t="s">
        <v>263</v>
      </c>
      <c r="H15" s="35"/>
      <c r="I15" s="316"/>
      <c r="J15" s="316"/>
      <c r="K15" s="316"/>
      <c r="L15" s="316"/>
      <c r="M15" s="316"/>
      <c r="N15" s="316"/>
      <c r="O15" s="15"/>
      <c r="P15" s="316"/>
      <c r="Q15" s="55"/>
      <c r="R15" s="55"/>
      <c r="S15" s="316"/>
      <c r="T15" s="316"/>
      <c r="U15" s="316"/>
      <c r="V15" s="316"/>
      <c r="W15" s="316"/>
      <c r="X15" s="316"/>
      <c r="Y15" s="316"/>
      <c r="Z15" s="316"/>
      <c r="AA15" s="316"/>
      <c r="AB15" s="316"/>
      <c r="AC15" s="316"/>
      <c r="AD15" s="316"/>
      <c r="AE15" s="316"/>
      <c r="AF15" s="316"/>
      <c r="AG15" s="316"/>
      <c r="AH15" s="316"/>
    </row>
    <row r="16" spans="1:34" ht="105.75" hidden="1" customHeight="1" x14ac:dyDescent="0.2">
      <c r="A16" s="176"/>
      <c r="B16" s="8" t="s">
        <v>264</v>
      </c>
      <c r="C16" s="4" t="s">
        <v>265</v>
      </c>
      <c r="D16" s="5">
        <v>3</v>
      </c>
      <c r="E16" s="4" t="s">
        <v>266</v>
      </c>
      <c r="F16" s="24" t="s">
        <v>267</v>
      </c>
      <c r="G16" s="35" t="s">
        <v>263</v>
      </c>
      <c r="H16" s="35"/>
      <c r="I16" s="316"/>
      <c r="J16" s="316"/>
      <c r="K16" s="316"/>
      <c r="L16" s="316"/>
      <c r="M16" s="316"/>
      <c r="N16" s="316"/>
      <c r="O16" s="15"/>
      <c r="P16" s="316"/>
      <c r="Q16" s="55"/>
      <c r="R16" s="55"/>
      <c r="S16" s="316"/>
      <c r="T16" s="316"/>
      <c r="U16" s="316"/>
      <c r="V16" s="316"/>
      <c r="W16" s="316"/>
      <c r="X16" s="316"/>
      <c r="Y16" s="316"/>
      <c r="Z16" s="316"/>
      <c r="AA16" s="316"/>
      <c r="AB16" s="316"/>
      <c r="AC16" s="316"/>
      <c r="AD16" s="316"/>
      <c r="AE16" s="316"/>
      <c r="AF16" s="316"/>
      <c r="AG16" s="316"/>
      <c r="AH16" s="316"/>
    </row>
    <row r="17" spans="1:34" ht="48" hidden="1" customHeight="1" x14ac:dyDescent="0.2">
      <c r="A17" s="176"/>
      <c r="B17" s="8" t="s">
        <v>268</v>
      </c>
      <c r="C17" s="4" t="s">
        <v>269</v>
      </c>
      <c r="D17" s="5">
        <v>2</v>
      </c>
      <c r="E17" s="4" t="s">
        <v>261</v>
      </c>
      <c r="F17" s="24" t="s">
        <v>270</v>
      </c>
      <c r="G17" s="35" t="s">
        <v>271</v>
      </c>
      <c r="H17" s="35"/>
      <c r="I17" s="316"/>
      <c r="J17" s="316"/>
      <c r="K17" s="316"/>
      <c r="L17" s="316"/>
      <c r="M17" s="316"/>
      <c r="N17" s="316"/>
      <c r="O17" s="15"/>
      <c r="P17" s="316"/>
      <c r="Q17" s="55"/>
      <c r="R17" s="55"/>
      <c r="S17" s="316"/>
      <c r="T17" s="316"/>
      <c r="U17" s="316"/>
      <c r="V17" s="316"/>
      <c r="W17" s="316"/>
      <c r="X17" s="316"/>
      <c r="Y17" s="316"/>
      <c r="Z17" s="316"/>
      <c r="AA17" s="316"/>
      <c r="AB17" s="316"/>
      <c r="AC17" s="316"/>
      <c r="AD17" s="316"/>
      <c r="AE17" s="316"/>
      <c r="AF17" s="316"/>
      <c r="AG17" s="316"/>
      <c r="AH17" s="316"/>
    </row>
    <row r="18" spans="1:34" ht="61.5" hidden="1" customHeight="1" x14ac:dyDescent="0.2">
      <c r="A18" s="176"/>
      <c r="B18" s="188" t="s">
        <v>272</v>
      </c>
      <c r="C18" s="190" t="s">
        <v>273</v>
      </c>
      <c r="D18" s="6">
        <v>1</v>
      </c>
      <c r="E18" s="4" t="s">
        <v>274</v>
      </c>
      <c r="F18" s="24" t="s">
        <v>275</v>
      </c>
      <c r="G18" s="35">
        <v>45641</v>
      </c>
      <c r="H18" s="35"/>
      <c r="I18" s="316"/>
      <c r="J18" s="316"/>
      <c r="K18" s="316"/>
      <c r="L18" s="316"/>
      <c r="M18" s="316"/>
      <c r="N18" s="316"/>
      <c r="O18" s="15"/>
      <c r="P18" s="316"/>
      <c r="Q18" s="55"/>
      <c r="R18" s="55"/>
      <c r="S18" s="316"/>
      <c r="T18" s="316"/>
      <c r="U18" s="316"/>
      <c r="V18" s="316"/>
      <c r="W18" s="316"/>
      <c r="X18" s="316"/>
      <c r="Y18" s="316"/>
      <c r="Z18" s="316"/>
      <c r="AA18" s="316"/>
      <c r="AB18" s="316"/>
      <c r="AC18" s="316"/>
      <c r="AD18" s="316"/>
      <c r="AE18" s="316"/>
      <c r="AF18" s="316"/>
      <c r="AG18" s="316"/>
      <c r="AH18" s="316"/>
    </row>
    <row r="19" spans="1:34" ht="61.5" hidden="1" customHeight="1" x14ac:dyDescent="0.2">
      <c r="A19" s="176"/>
      <c r="B19" s="189"/>
      <c r="C19" s="190"/>
      <c r="D19" s="6">
        <v>1</v>
      </c>
      <c r="E19" s="4" t="s">
        <v>276</v>
      </c>
      <c r="F19" s="24" t="s">
        <v>270</v>
      </c>
      <c r="G19" s="35">
        <v>45641</v>
      </c>
      <c r="H19" s="35"/>
      <c r="I19" s="316"/>
      <c r="J19" s="316"/>
      <c r="K19" s="316"/>
      <c r="L19" s="316"/>
      <c r="M19" s="316"/>
      <c r="N19" s="316"/>
      <c r="O19" s="15"/>
      <c r="P19" s="316"/>
      <c r="Q19" s="55"/>
      <c r="R19" s="55"/>
      <c r="S19" s="316"/>
      <c r="T19" s="316"/>
      <c r="U19" s="316"/>
      <c r="V19" s="316"/>
      <c r="W19" s="316"/>
      <c r="X19" s="316"/>
      <c r="Y19" s="316"/>
      <c r="Z19" s="316"/>
      <c r="AA19" s="316"/>
      <c r="AB19" s="316"/>
      <c r="AC19" s="316"/>
      <c r="AD19" s="316"/>
      <c r="AE19" s="316"/>
      <c r="AF19" s="316"/>
      <c r="AG19" s="316"/>
      <c r="AH19" s="316"/>
    </row>
    <row r="20" spans="1:34" ht="44.25" hidden="1" customHeight="1" x14ac:dyDescent="0.2">
      <c r="A20" s="176"/>
      <c r="B20" s="8" t="s">
        <v>277</v>
      </c>
      <c r="C20" s="4" t="s">
        <v>278</v>
      </c>
      <c r="D20" s="5">
        <v>2</v>
      </c>
      <c r="E20" s="4" t="s">
        <v>279</v>
      </c>
      <c r="F20" s="24" t="s">
        <v>280</v>
      </c>
      <c r="G20" s="35" t="s">
        <v>281</v>
      </c>
      <c r="H20" s="35"/>
      <c r="I20" s="316"/>
      <c r="J20" s="316"/>
      <c r="K20" s="316"/>
      <c r="L20" s="316"/>
      <c r="M20" s="316"/>
      <c r="N20" s="316"/>
      <c r="O20" s="15"/>
      <c r="P20" s="316"/>
      <c r="Q20" s="55"/>
      <c r="R20" s="55"/>
      <c r="S20" s="316"/>
      <c r="T20" s="316"/>
      <c r="U20" s="316"/>
      <c r="V20" s="316"/>
      <c r="W20" s="316"/>
      <c r="X20" s="316"/>
      <c r="Y20" s="316"/>
      <c r="Z20" s="316"/>
      <c r="AA20" s="316"/>
      <c r="AB20" s="316"/>
      <c r="AC20" s="316"/>
      <c r="AD20" s="316"/>
      <c r="AE20" s="316"/>
      <c r="AF20" s="316"/>
      <c r="AG20" s="316"/>
      <c r="AH20" s="316"/>
    </row>
    <row r="21" spans="1:34" ht="31.5" hidden="1" customHeight="1" x14ac:dyDescent="0.2">
      <c r="A21" s="176"/>
      <c r="B21" s="188" t="s">
        <v>282</v>
      </c>
      <c r="C21" s="186" t="s">
        <v>283</v>
      </c>
      <c r="D21" s="5">
        <v>1</v>
      </c>
      <c r="E21" s="4" t="s">
        <v>284</v>
      </c>
      <c r="F21" s="24" t="s">
        <v>285</v>
      </c>
      <c r="G21" s="35">
        <v>45716</v>
      </c>
      <c r="H21" s="35"/>
      <c r="I21" s="316"/>
      <c r="J21" s="316"/>
      <c r="K21" s="316"/>
      <c r="L21" s="316"/>
      <c r="M21" s="316"/>
      <c r="N21" s="316"/>
      <c r="O21" s="15"/>
      <c r="P21" s="316"/>
      <c r="Q21" s="55"/>
      <c r="R21" s="55"/>
      <c r="S21" s="316"/>
      <c r="T21" s="316"/>
      <c r="U21" s="316"/>
      <c r="V21" s="316"/>
      <c r="W21" s="316"/>
      <c r="X21" s="316"/>
      <c r="Y21" s="316"/>
      <c r="Z21" s="316"/>
      <c r="AA21" s="316"/>
      <c r="AB21" s="316"/>
      <c r="AC21" s="316"/>
      <c r="AD21" s="316"/>
      <c r="AE21" s="316"/>
      <c r="AF21" s="316"/>
      <c r="AG21" s="316"/>
      <c r="AH21" s="316"/>
    </row>
    <row r="22" spans="1:34" ht="63" hidden="1" customHeight="1" x14ac:dyDescent="0.2">
      <c r="A22" s="176"/>
      <c r="B22" s="189"/>
      <c r="C22" s="187"/>
      <c r="D22" s="6">
        <v>1</v>
      </c>
      <c r="E22" s="4" t="s">
        <v>286</v>
      </c>
      <c r="F22" s="24" t="s">
        <v>285</v>
      </c>
      <c r="G22" s="35">
        <v>46022</v>
      </c>
      <c r="H22" s="35"/>
      <c r="I22" s="316"/>
      <c r="J22" s="316"/>
      <c r="K22" s="316"/>
      <c r="L22" s="316"/>
      <c r="M22" s="316"/>
      <c r="N22" s="316"/>
      <c r="O22" s="15"/>
      <c r="P22" s="316"/>
      <c r="Q22" s="55"/>
      <c r="R22" s="55"/>
      <c r="S22" s="316"/>
      <c r="T22" s="316"/>
      <c r="U22" s="316"/>
      <c r="V22" s="316"/>
      <c r="W22" s="316"/>
      <c r="X22" s="316"/>
      <c r="Y22" s="316"/>
      <c r="Z22" s="316"/>
      <c r="AA22" s="316"/>
      <c r="AB22" s="316"/>
      <c r="AC22" s="316"/>
      <c r="AD22" s="316"/>
      <c r="AE22" s="316"/>
      <c r="AF22" s="316"/>
      <c r="AG22" s="316"/>
      <c r="AH22" s="316"/>
    </row>
    <row r="23" spans="1:34" ht="46.5" hidden="1" customHeight="1" x14ac:dyDescent="0.2">
      <c r="A23" s="176"/>
      <c r="B23" s="8" t="s">
        <v>287</v>
      </c>
      <c r="C23" s="4" t="s">
        <v>288</v>
      </c>
      <c r="D23" s="5">
        <v>18</v>
      </c>
      <c r="E23" s="4" t="s">
        <v>289</v>
      </c>
      <c r="F23" s="24" t="s">
        <v>290</v>
      </c>
      <c r="G23" s="35" t="s">
        <v>281</v>
      </c>
      <c r="H23" s="35"/>
      <c r="I23" s="316"/>
      <c r="J23" s="316"/>
      <c r="K23" s="316"/>
      <c r="L23" s="316"/>
      <c r="M23" s="316"/>
      <c r="N23" s="316"/>
      <c r="O23" s="15"/>
      <c r="P23" s="316"/>
      <c r="Q23" s="55"/>
      <c r="R23" s="55"/>
      <c r="S23" s="316"/>
      <c r="T23" s="316"/>
      <c r="U23" s="316"/>
      <c r="V23" s="316"/>
      <c r="W23" s="316"/>
      <c r="X23" s="316"/>
      <c r="Y23" s="316"/>
      <c r="Z23" s="316"/>
      <c r="AA23" s="316"/>
      <c r="AB23" s="316"/>
      <c r="AC23" s="316"/>
      <c r="AD23" s="316"/>
      <c r="AE23" s="316"/>
      <c r="AF23" s="316"/>
      <c r="AG23" s="316"/>
      <c r="AH23" s="316"/>
    </row>
    <row r="24" spans="1:34" ht="75.75" hidden="1" customHeight="1" x14ac:dyDescent="0.2">
      <c r="A24" s="176"/>
      <c r="B24" s="8" t="s">
        <v>291</v>
      </c>
      <c r="C24" s="4" t="s">
        <v>292</v>
      </c>
      <c r="D24" s="5">
        <v>3</v>
      </c>
      <c r="E24" s="4" t="s">
        <v>293</v>
      </c>
      <c r="F24" s="24" t="s">
        <v>290</v>
      </c>
      <c r="G24" s="35" t="s">
        <v>294</v>
      </c>
      <c r="H24" s="35"/>
      <c r="I24" s="316"/>
      <c r="J24" s="316"/>
      <c r="K24" s="316"/>
      <c r="L24" s="316"/>
      <c r="M24" s="316"/>
      <c r="N24" s="316"/>
      <c r="O24" s="15"/>
      <c r="P24" s="316"/>
      <c r="Q24" s="55"/>
      <c r="R24" s="55"/>
      <c r="S24" s="316"/>
      <c r="T24" s="316"/>
      <c r="U24" s="316"/>
      <c r="V24" s="316"/>
      <c r="W24" s="316"/>
      <c r="X24" s="316"/>
      <c r="Y24" s="316"/>
      <c r="Z24" s="316"/>
      <c r="AA24" s="316"/>
      <c r="AB24" s="316"/>
      <c r="AC24" s="316"/>
      <c r="AD24" s="316"/>
      <c r="AE24" s="316"/>
      <c r="AF24" s="316"/>
      <c r="AG24" s="316"/>
      <c r="AH24" s="316"/>
    </row>
    <row r="25" spans="1:34" ht="82.5" hidden="1" customHeight="1" x14ac:dyDescent="0.2">
      <c r="A25" s="176"/>
      <c r="B25" s="188" t="s">
        <v>295</v>
      </c>
      <c r="C25" s="191" t="s">
        <v>296</v>
      </c>
      <c r="D25" s="5">
        <v>1</v>
      </c>
      <c r="E25" s="4" t="s">
        <v>297</v>
      </c>
      <c r="F25" s="24" t="s">
        <v>285</v>
      </c>
      <c r="G25" s="35">
        <v>45930</v>
      </c>
      <c r="H25" s="35"/>
      <c r="I25" s="316"/>
      <c r="J25" s="316"/>
      <c r="K25" s="316"/>
      <c r="L25" s="316"/>
      <c r="M25" s="316"/>
      <c r="N25" s="316"/>
      <c r="O25" s="15"/>
      <c r="P25" s="316"/>
      <c r="Q25" s="55"/>
      <c r="R25" s="55"/>
      <c r="S25" s="316"/>
      <c r="T25" s="316"/>
      <c r="U25" s="316"/>
      <c r="V25" s="316"/>
      <c r="W25" s="316"/>
      <c r="X25" s="316"/>
      <c r="Y25" s="316"/>
      <c r="Z25" s="316"/>
      <c r="AA25" s="316"/>
      <c r="AB25" s="316"/>
      <c r="AC25" s="316"/>
      <c r="AD25" s="316"/>
      <c r="AE25" s="316"/>
      <c r="AF25" s="316"/>
      <c r="AG25" s="316"/>
      <c r="AH25" s="316"/>
    </row>
    <row r="26" spans="1:34" ht="75.75" hidden="1" customHeight="1" x14ac:dyDescent="0.2">
      <c r="A26" s="176"/>
      <c r="B26" s="189"/>
      <c r="C26" s="192"/>
      <c r="D26" s="5">
        <v>1</v>
      </c>
      <c r="E26" s="4" t="s">
        <v>298</v>
      </c>
      <c r="F26" s="24" t="s">
        <v>299</v>
      </c>
      <c r="G26" s="35">
        <v>46006</v>
      </c>
      <c r="H26" s="35"/>
      <c r="I26" s="316"/>
      <c r="J26" s="316"/>
      <c r="K26" s="316"/>
      <c r="L26" s="316"/>
      <c r="M26" s="316"/>
      <c r="N26" s="316"/>
      <c r="O26" s="15"/>
      <c r="P26" s="316"/>
      <c r="Q26" s="55"/>
      <c r="R26" s="55"/>
      <c r="S26" s="316"/>
      <c r="T26" s="316"/>
      <c r="U26" s="316"/>
      <c r="V26" s="316"/>
      <c r="W26" s="316"/>
      <c r="X26" s="316"/>
      <c r="Y26" s="316"/>
      <c r="Z26" s="316"/>
      <c r="AA26" s="316"/>
      <c r="AB26" s="316"/>
      <c r="AC26" s="316"/>
      <c r="AD26" s="316"/>
      <c r="AE26" s="316"/>
      <c r="AF26" s="316"/>
      <c r="AG26" s="316"/>
      <c r="AH26" s="316"/>
    </row>
    <row r="27" spans="1:34" ht="63" hidden="1" customHeight="1" x14ac:dyDescent="0.2">
      <c r="A27" s="176"/>
      <c r="B27" s="8" t="s">
        <v>300</v>
      </c>
      <c r="C27" s="4" t="s">
        <v>301</v>
      </c>
      <c r="D27" s="5">
        <v>1</v>
      </c>
      <c r="E27" s="4" t="s">
        <v>302</v>
      </c>
      <c r="F27" s="24" t="s">
        <v>270</v>
      </c>
      <c r="G27" s="35">
        <v>46006</v>
      </c>
      <c r="H27" s="35"/>
      <c r="I27" s="316"/>
      <c r="J27" s="316"/>
      <c r="K27" s="316"/>
      <c r="L27" s="316"/>
      <c r="M27" s="316"/>
      <c r="N27" s="316"/>
      <c r="O27" s="15"/>
      <c r="P27" s="316"/>
      <c r="Q27" s="55"/>
      <c r="R27" s="55"/>
      <c r="S27" s="316"/>
      <c r="T27" s="316"/>
      <c r="U27" s="316"/>
      <c r="V27" s="316"/>
      <c r="W27" s="316"/>
      <c r="X27" s="316"/>
      <c r="Y27" s="316"/>
      <c r="Z27" s="316"/>
      <c r="AA27" s="316"/>
      <c r="AB27" s="316"/>
      <c r="AC27" s="316"/>
      <c r="AD27" s="316"/>
      <c r="AE27" s="316"/>
      <c r="AF27" s="316"/>
      <c r="AG27" s="316"/>
      <c r="AH27" s="316"/>
    </row>
    <row r="28" spans="1:34" ht="61.5" hidden="1" customHeight="1" x14ac:dyDescent="0.2">
      <c r="A28" s="176"/>
      <c r="B28" s="8" t="s">
        <v>303</v>
      </c>
      <c r="C28" s="4" t="s">
        <v>304</v>
      </c>
      <c r="D28" s="5">
        <v>2</v>
      </c>
      <c r="E28" s="4" t="s">
        <v>305</v>
      </c>
      <c r="F28" s="24" t="s">
        <v>270</v>
      </c>
      <c r="G28" s="35" t="s">
        <v>281</v>
      </c>
      <c r="H28" s="35"/>
      <c r="I28" s="316"/>
      <c r="J28" s="316"/>
      <c r="K28" s="316"/>
      <c r="L28" s="316"/>
      <c r="M28" s="316"/>
      <c r="N28" s="316"/>
      <c r="O28" s="15"/>
      <c r="P28" s="316"/>
      <c r="Q28" s="55"/>
      <c r="R28" s="55"/>
      <c r="S28" s="316"/>
      <c r="T28" s="316"/>
      <c r="U28" s="316"/>
      <c r="V28" s="316"/>
      <c r="W28" s="316"/>
      <c r="X28" s="316"/>
      <c r="Y28" s="316"/>
      <c r="Z28" s="316"/>
      <c r="AA28" s="316"/>
      <c r="AB28" s="316"/>
      <c r="AC28" s="316"/>
      <c r="AD28" s="316"/>
      <c r="AE28" s="316"/>
      <c r="AF28" s="316"/>
      <c r="AG28" s="316"/>
      <c r="AH28" s="316"/>
    </row>
    <row r="29" spans="1:34" ht="77.25" hidden="1" customHeight="1" x14ac:dyDescent="0.2">
      <c r="A29" s="176"/>
      <c r="B29" s="8" t="s">
        <v>306</v>
      </c>
      <c r="C29" s="4" t="s">
        <v>307</v>
      </c>
      <c r="D29" s="6">
        <v>1</v>
      </c>
      <c r="E29" s="4" t="s">
        <v>308</v>
      </c>
      <c r="F29" s="24" t="s">
        <v>290</v>
      </c>
      <c r="G29" s="35">
        <v>45838</v>
      </c>
      <c r="H29" s="35"/>
      <c r="I29" s="316"/>
      <c r="J29" s="316"/>
      <c r="K29" s="316"/>
      <c r="L29" s="316"/>
      <c r="M29" s="316"/>
      <c r="N29" s="316"/>
      <c r="O29" s="15"/>
      <c r="P29" s="316"/>
      <c r="Q29" s="55"/>
      <c r="R29" s="55"/>
      <c r="S29" s="316"/>
      <c r="T29" s="316"/>
      <c r="U29" s="316"/>
      <c r="V29" s="316"/>
      <c r="W29" s="316"/>
      <c r="X29" s="316"/>
      <c r="Y29" s="316"/>
      <c r="Z29" s="316"/>
      <c r="AA29" s="316"/>
      <c r="AB29" s="316"/>
      <c r="AC29" s="316"/>
      <c r="AD29" s="316"/>
      <c r="AE29" s="316"/>
      <c r="AF29" s="316"/>
      <c r="AG29" s="316"/>
      <c r="AH29" s="316"/>
    </row>
    <row r="30" spans="1:34" ht="71.25" hidden="1" customHeight="1" x14ac:dyDescent="0.2">
      <c r="A30" s="176"/>
      <c r="B30" s="8" t="s">
        <v>309</v>
      </c>
      <c r="C30" s="4" t="s">
        <v>310</v>
      </c>
      <c r="D30" s="6">
        <v>1</v>
      </c>
      <c r="E30" s="4" t="s">
        <v>311</v>
      </c>
      <c r="F30" s="24" t="s">
        <v>270</v>
      </c>
      <c r="G30" s="35">
        <v>46022</v>
      </c>
      <c r="H30" s="35"/>
      <c r="I30" s="316"/>
      <c r="J30" s="316"/>
      <c r="K30" s="316"/>
      <c r="L30" s="316"/>
      <c r="M30" s="316"/>
      <c r="N30" s="316"/>
      <c r="O30" s="15"/>
      <c r="P30" s="316"/>
      <c r="Q30" s="55"/>
      <c r="R30" s="55"/>
      <c r="S30" s="316"/>
      <c r="T30" s="316"/>
      <c r="U30" s="316"/>
      <c r="V30" s="316"/>
      <c r="W30" s="316"/>
      <c r="X30" s="316"/>
      <c r="Y30" s="316"/>
      <c r="Z30" s="316"/>
      <c r="AA30" s="316"/>
      <c r="AB30" s="316"/>
      <c r="AC30" s="316"/>
      <c r="AD30" s="316"/>
      <c r="AE30" s="316"/>
      <c r="AF30" s="316"/>
      <c r="AG30" s="316"/>
      <c r="AH30" s="316"/>
    </row>
    <row r="31" spans="1:34" ht="66" hidden="1" customHeight="1" x14ac:dyDescent="0.2">
      <c r="A31" s="150"/>
      <c r="B31" s="8" t="s">
        <v>312</v>
      </c>
      <c r="C31" s="4" t="s">
        <v>313</v>
      </c>
      <c r="D31" s="5">
        <v>3</v>
      </c>
      <c r="E31" s="4" t="s">
        <v>314</v>
      </c>
      <c r="F31" s="24" t="s">
        <v>290</v>
      </c>
      <c r="G31" s="35" t="s">
        <v>315</v>
      </c>
      <c r="H31" s="35"/>
      <c r="I31" s="316"/>
      <c r="J31" s="316"/>
      <c r="K31" s="316"/>
      <c r="L31" s="316"/>
      <c r="M31" s="316"/>
      <c r="N31" s="316"/>
      <c r="O31" s="15"/>
      <c r="P31" s="316"/>
      <c r="Q31" s="55"/>
      <c r="R31" s="55"/>
      <c r="S31" s="316"/>
      <c r="T31" s="316"/>
      <c r="U31" s="316"/>
      <c r="V31" s="316"/>
      <c r="W31" s="316"/>
      <c r="X31" s="316"/>
      <c r="Y31" s="316"/>
      <c r="Z31" s="316"/>
      <c r="AA31" s="316"/>
      <c r="AB31" s="316"/>
      <c r="AC31" s="316"/>
      <c r="AD31" s="316"/>
      <c r="AE31" s="316"/>
      <c r="AF31" s="316"/>
      <c r="AG31" s="316"/>
      <c r="AH31" s="316"/>
    </row>
    <row r="32" spans="1:34" ht="73.5" hidden="1" customHeight="1" x14ac:dyDescent="0.2">
      <c r="A32" s="149" t="s">
        <v>316</v>
      </c>
      <c r="B32" s="3" t="s">
        <v>317</v>
      </c>
      <c r="C32" s="4" t="s">
        <v>318</v>
      </c>
      <c r="D32" s="10">
        <v>1</v>
      </c>
      <c r="E32" s="4" t="s">
        <v>319</v>
      </c>
      <c r="F32" s="24" t="s">
        <v>320</v>
      </c>
      <c r="G32" s="35">
        <v>46022</v>
      </c>
      <c r="H32" s="35"/>
      <c r="I32" s="316"/>
      <c r="J32" s="316"/>
      <c r="K32" s="316"/>
      <c r="L32" s="316"/>
      <c r="M32" s="316"/>
      <c r="N32" s="316"/>
      <c r="O32" s="15"/>
      <c r="P32" s="316"/>
      <c r="Q32" s="55"/>
      <c r="R32" s="55"/>
      <c r="S32" s="316"/>
      <c r="T32" s="316"/>
      <c r="U32" s="316"/>
      <c r="V32" s="316"/>
      <c r="W32" s="316"/>
      <c r="X32" s="316"/>
      <c r="Y32" s="316"/>
      <c r="Z32" s="316"/>
      <c r="AA32" s="316"/>
      <c r="AB32" s="316"/>
      <c r="AC32" s="316"/>
      <c r="AD32" s="316"/>
      <c r="AE32" s="316"/>
      <c r="AF32" s="316"/>
      <c r="AG32" s="316"/>
      <c r="AH32" s="316"/>
    </row>
    <row r="33" spans="1:34" ht="61.5" hidden="1" customHeight="1" x14ac:dyDescent="0.2">
      <c r="A33" s="176"/>
      <c r="B33" s="3" t="s">
        <v>321</v>
      </c>
      <c r="C33" s="4" t="s">
        <v>322</v>
      </c>
      <c r="D33" s="5">
        <v>4</v>
      </c>
      <c r="E33" s="4" t="s">
        <v>323</v>
      </c>
      <c r="F33" s="24" t="s">
        <v>324</v>
      </c>
      <c r="G33" s="35" t="s">
        <v>325</v>
      </c>
      <c r="H33" s="35"/>
      <c r="I33" s="316"/>
      <c r="J33" s="316"/>
      <c r="K33" s="316"/>
      <c r="L33" s="316"/>
      <c r="M33" s="316"/>
      <c r="N33" s="316"/>
      <c r="O33" s="15"/>
      <c r="P33" s="316"/>
      <c r="Q33" s="55"/>
      <c r="R33" s="55"/>
      <c r="S33" s="316"/>
      <c r="T33" s="316"/>
      <c r="U33" s="316"/>
      <c r="V33" s="316"/>
      <c r="W33" s="316"/>
      <c r="X33" s="316"/>
      <c r="Y33" s="316"/>
      <c r="Z33" s="316"/>
      <c r="AA33" s="316"/>
      <c r="AB33" s="316"/>
      <c r="AC33" s="316"/>
      <c r="AD33" s="316"/>
      <c r="AE33" s="316"/>
      <c r="AF33" s="316"/>
      <c r="AG33" s="316"/>
      <c r="AH33" s="316"/>
    </row>
    <row r="34" spans="1:34" ht="33" hidden="1" customHeight="1" x14ac:dyDescent="0.2">
      <c r="A34" s="176"/>
      <c r="B34" s="3" t="s">
        <v>326</v>
      </c>
      <c r="C34" s="4" t="s">
        <v>327</v>
      </c>
      <c r="D34" s="5">
        <v>1</v>
      </c>
      <c r="E34" s="4" t="s">
        <v>328</v>
      </c>
      <c r="F34" s="24" t="s">
        <v>329</v>
      </c>
      <c r="G34" s="35">
        <v>46022</v>
      </c>
      <c r="H34" s="35"/>
      <c r="I34" s="316"/>
      <c r="J34" s="316"/>
      <c r="K34" s="316"/>
      <c r="L34" s="316"/>
      <c r="M34" s="316"/>
      <c r="N34" s="316"/>
      <c r="O34" s="15"/>
      <c r="P34" s="316"/>
      <c r="Q34" s="55"/>
      <c r="R34" s="55"/>
      <c r="S34" s="316"/>
      <c r="T34" s="316"/>
      <c r="U34" s="316"/>
      <c r="V34" s="316"/>
      <c r="W34" s="316"/>
      <c r="X34" s="316"/>
      <c r="Y34" s="316"/>
      <c r="Z34" s="316"/>
      <c r="AA34" s="316"/>
      <c r="AB34" s="316"/>
      <c r="AC34" s="316"/>
      <c r="AD34" s="316"/>
      <c r="AE34" s="316"/>
      <c r="AF34" s="316"/>
      <c r="AG34" s="316"/>
      <c r="AH34" s="316"/>
    </row>
    <row r="35" spans="1:34" ht="50.25" hidden="1" customHeight="1" x14ac:dyDescent="0.2">
      <c r="A35" s="176"/>
      <c r="B35" s="3" t="s">
        <v>330</v>
      </c>
      <c r="C35" s="4" t="s">
        <v>331</v>
      </c>
      <c r="D35" s="5">
        <v>1</v>
      </c>
      <c r="E35" s="4" t="s">
        <v>332</v>
      </c>
      <c r="F35" s="24" t="s">
        <v>333</v>
      </c>
      <c r="G35" s="35">
        <v>45777</v>
      </c>
      <c r="H35" s="35"/>
      <c r="I35" s="316"/>
      <c r="J35" s="316"/>
      <c r="K35" s="316"/>
      <c r="L35" s="316"/>
      <c r="M35" s="316"/>
      <c r="N35" s="316"/>
      <c r="O35" s="15"/>
      <c r="P35" s="316"/>
      <c r="Q35" s="55"/>
      <c r="R35" s="55"/>
      <c r="S35" s="316"/>
      <c r="T35" s="316"/>
      <c r="U35" s="316"/>
      <c r="V35" s="316"/>
      <c r="W35" s="316"/>
      <c r="X35" s="316"/>
      <c r="Y35" s="316"/>
      <c r="Z35" s="316"/>
      <c r="AA35" s="316"/>
      <c r="AB35" s="316"/>
      <c r="AC35" s="316"/>
      <c r="AD35" s="316"/>
      <c r="AE35" s="316"/>
      <c r="AF35" s="316"/>
      <c r="AG35" s="316"/>
      <c r="AH35" s="316"/>
    </row>
    <row r="36" spans="1:34" ht="53.25" hidden="1" customHeight="1" x14ac:dyDescent="0.2">
      <c r="A36" s="176"/>
      <c r="B36" s="3" t="s">
        <v>334</v>
      </c>
      <c r="C36" s="4" t="s">
        <v>335</v>
      </c>
      <c r="D36" s="9">
        <v>1</v>
      </c>
      <c r="E36" s="4" t="s">
        <v>336</v>
      </c>
      <c r="F36" s="24" t="s">
        <v>337</v>
      </c>
      <c r="G36" s="35">
        <v>46022</v>
      </c>
      <c r="H36" s="35"/>
      <c r="I36" s="316"/>
      <c r="J36" s="316"/>
      <c r="K36" s="316"/>
      <c r="L36" s="316"/>
      <c r="M36" s="316"/>
      <c r="N36" s="316"/>
      <c r="O36" s="15"/>
      <c r="P36" s="316"/>
      <c r="Q36" s="55"/>
      <c r="R36" s="55"/>
      <c r="S36" s="316"/>
      <c r="T36" s="316"/>
      <c r="U36" s="316"/>
      <c r="V36" s="316"/>
      <c r="W36" s="316"/>
      <c r="X36" s="316"/>
      <c r="Y36" s="316"/>
      <c r="Z36" s="316"/>
      <c r="AA36" s="316"/>
      <c r="AB36" s="316"/>
      <c r="AC36" s="316"/>
      <c r="AD36" s="316"/>
      <c r="AE36" s="316"/>
      <c r="AF36" s="316"/>
      <c r="AG36" s="316"/>
      <c r="AH36" s="316"/>
    </row>
    <row r="37" spans="1:34" ht="47.25" hidden="1" customHeight="1" x14ac:dyDescent="0.2">
      <c r="A37" s="176"/>
      <c r="B37" s="3" t="s">
        <v>338</v>
      </c>
      <c r="C37" s="7" t="s">
        <v>339</v>
      </c>
      <c r="D37" s="5">
        <v>2</v>
      </c>
      <c r="E37" s="4" t="s">
        <v>340</v>
      </c>
      <c r="F37" s="24" t="s">
        <v>341</v>
      </c>
      <c r="G37" s="35">
        <v>46022</v>
      </c>
      <c r="H37" s="35"/>
      <c r="I37" s="316"/>
      <c r="J37" s="316"/>
      <c r="K37" s="316"/>
      <c r="L37" s="316"/>
      <c r="M37" s="316"/>
      <c r="N37" s="316"/>
      <c r="O37" s="15"/>
      <c r="P37" s="316"/>
      <c r="Q37" s="55"/>
      <c r="R37" s="55"/>
      <c r="S37" s="316"/>
      <c r="T37" s="316"/>
      <c r="U37" s="316"/>
      <c r="V37" s="316"/>
      <c r="W37" s="316"/>
      <c r="X37" s="316"/>
      <c r="Y37" s="316"/>
      <c r="Z37" s="316"/>
      <c r="AA37" s="316"/>
      <c r="AB37" s="316"/>
      <c r="AC37" s="316"/>
      <c r="AD37" s="316"/>
      <c r="AE37" s="316"/>
      <c r="AF37" s="316"/>
      <c r="AG37" s="316"/>
      <c r="AH37" s="316"/>
    </row>
    <row r="38" spans="1:34" ht="43.5" hidden="1" customHeight="1" x14ac:dyDescent="0.2">
      <c r="A38" s="176"/>
      <c r="B38" s="3" t="s">
        <v>342</v>
      </c>
      <c r="C38" s="4" t="s">
        <v>343</v>
      </c>
      <c r="D38" s="5">
        <v>2</v>
      </c>
      <c r="E38" s="4" t="s">
        <v>344</v>
      </c>
      <c r="F38" s="24" t="s">
        <v>329</v>
      </c>
      <c r="G38" s="35">
        <v>46022</v>
      </c>
      <c r="H38" s="35"/>
      <c r="I38" s="316"/>
      <c r="J38" s="316"/>
      <c r="K38" s="316"/>
      <c r="L38" s="316"/>
      <c r="M38" s="316"/>
      <c r="N38" s="316"/>
      <c r="O38" s="15"/>
      <c r="P38" s="316"/>
      <c r="Q38" s="55"/>
      <c r="R38" s="55"/>
      <c r="S38" s="316"/>
      <c r="T38" s="316"/>
      <c r="U38" s="316"/>
      <c r="V38" s="316"/>
      <c r="W38" s="316"/>
      <c r="X38" s="316"/>
      <c r="Y38" s="316"/>
      <c r="Z38" s="316"/>
      <c r="AA38" s="316"/>
      <c r="AB38" s="316"/>
      <c r="AC38" s="316"/>
      <c r="AD38" s="316"/>
      <c r="AE38" s="316"/>
      <c r="AF38" s="316"/>
      <c r="AG38" s="316"/>
      <c r="AH38" s="316"/>
    </row>
    <row r="39" spans="1:34" ht="61.5" hidden="1" customHeight="1" x14ac:dyDescent="0.2">
      <c r="A39" s="176"/>
      <c r="B39" s="3" t="s">
        <v>345</v>
      </c>
      <c r="C39" s="4" t="s">
        <v>346</v>
      </c>
      <c r="D39" s="5">
        <v>1</v>
      </c>
      <c r="E39" s="4" t="s">
        <v>347</v>
      </c>
      <c r="F39" s="24" t="s">
        <v>348</v>
      </c>
      <c r="G39" s="35">
        <v>46022</v>
      </c>
      <c r="H39" s="35"/>
      <c r="I39" s="316"/>
      <c r="J39" s="316"/>
      <c r="K39" s="316"/>
      <c r="L39" s="316"/>
      <c r="M39" s="316"/>
      <c r="N39" s="316"/>
      <c r="O39" s="15"/>
      <c r="P39" s="316"/>
      <c r="Q39" s="55"/>
      <c r="R39" s="55"/>
      <c r="S39" s="316"/>
      <c r="T39" s="316"/>
      <c r="U39" s="316"/>
      <c r="V39" s="316"/>
      <c r="W39" s="316"/>
      <c r="X39" s="316"/>
      <c r="Y39" s="316"/>
      <c r="Z39" s="316"/>
      <c r="AA39" s="316"/>
      <c r="AB39" s="316"/>
      <c r="AC39" s="316"/>
      <c r="AD39" s="316"/>
      <c r="AE39" s="316"/>
      <c r="AF39" s="316"/>
      <c r="AG39" s="316"/>
      <c r="AH39" s="316"/>
    </row>
    <row r="40" spans="1:34" ht="57" hidden="1" customHeight="1" x14ac:dyDescent="0.2">
      <c r="A40" s="176"/>
      <c r="B40" s="3" t="s">
        <v>349</v>
      </c>
      <c r="C40" s="4" t="s">
        <v>350</v>
      </c>
      <c r="D40" s="5">
        <v>1</v>
      </c>
      <c r="E40" s="4" t="s">
        <v>351</v>
      </c>
      <c r="F40" s="24" t="s">
        <v>352</v>
      </c>
      <c r="G40" s="35">
        <v>46022</v>
      </c>
      <c r="H40" s="35"/>
      <c r="I40" s="316"/>
      <c r="J40" s="316"/>
      <c r="K40" s="316"/>
      <c r="L40" s="316"/>
      <c r="M40" s="316"/>
      <c r="N40" s="316"/>
      <c r="O40" s="15"/>
      <c r="P40" s="316"/>
      <c r="Q40" s="55"/>
      <c r="R40" s="55"/>
      <c r="S40" s="316"/>
      <c r="T40" s="316"/>
      <c r="U40" s="316"/>
      <c r="V40" s="316"/>
      <c r="W40" s="316"/>
      <c r="X40" s="316"/>
      <c r="Y40" s="316"/>
      <c r="Z40" s="316"/>
      <c r="AA40" s="316"/>
      <c r="AB40" s="316"/>
      <c r="AC40" s="316"/>
      <c r="AD40" s="316"/>
      <c r="AE40" s="316"/>
      <c r="AF40" s="316"/>
      <c r="AG40" s="316"/>
      <c r="AH40" s="316"/>
    </row>
    <row r="41" spans="1:34" ht="39.75" hidden="1" customHeight="1" x14ac:dyDescent="0.2">
      <c r="A41" s="176"/>
      <c r="B41" s="3" t="s">
        <v>353</v>
      </c>
      <c r="C41" s="4" t="s">
        <v>354</v>
      </c>
      <c r="D41" s="5">
        <v>2</v>
      </c>
      <c r="E41" s="4" t="s">
        <v>355</v>
      </c>
      <c r="F41" s="24" t="s">
        <v>356</v>
      </c>
      <c r="G41" s="35" t="s">
        <v>357</v>
      </c>
      <c r="H41" s="35"/>
      <c r="I41" s="316"/>
      <c r="J41" s="316"/>
      <c r="K41" s="316"/>
      <c r="L41" s="316"/>
      <c r="M41" s="316"/>
      <c r="N41" s="316"/>
      <c r="O41" s="15"/>
      <c r="P41" s="316"/>
      <c r="Q41" s="55"/>
      <c r="R41" s="55"/>
      <c r="S41" s="316"/>
      <c r="T41" s="316"/>
      <c r="U41" s="316"/>
      <c r="V41" s="316"/>
      <c r="W41" s="316"/>
      <c r="X41" s="316"/>
      <c r="Y41" s="316"/>
      <c r="Z41" s="316"/>
      <c r="AA41" s="316"/>
      <c r="AB41" s="316"/>
      <c r="AC41" s="316"/>
      <c r="AD41" s="316"/>
      <c r="AE41" s="316"/>
      <c r="AF41" s="316"/>
      <c r="AG41" s="316"/>
      <c r="AH41" s="316"/>
    </row>
    <row r="42" spans="1:34" ht="37.5" hidden="1" customHeight="1" x14ac:dyDescent="0.2">
      <c r="A42" s="150"/>
      <c r="B42" s="3" t="s">
        <v>358</v>
      </c>
      <c r="C42" s="4" t="s">
        <v>359</v>
      </c>
      <c r="D42" s="5">
        <v>1</v>
      </c>
      <c r="E42" s="4" t="s">
        <v>360</v>
      </c>
      <c r="F42" s="24" t="s">
        <v>356</v>
      </c>
      <c r="G42" s="35">
        <v>46022</v>
      </c>
      <c r="H42" s="35"/>
      <c r="I42" s="316"/>
      <c r="J42" s="316"/>
      <c r="K42" s="316"/>
      <c r="L42" s="316"/>
      <c r="M42" s="316"/>
      <c r="N42" s="316"/>
      <c r="O42" s="15"/>
      <c r="P42" s="316"/>
      <c r="Q42" s="55"/>
      <c r="R42" s="55"/>
      <c r="S42" s="316"/>
      <c r="T42" s="316"/>
      <c r="U42" s="316"/>
      <c r="V42" s="316"/>
      <c r="W42" s="316"/>
      <c r="X42" s="316"/>
      <c r="Y42" s="316"/>
      <c r="Z42" s="316"/>
      <c r="AA42" s="316"/>
      <c r="AB42" s="316"/>
      <c r="AC42" s="316"/>
      <c r="AD42" s="316"/>
      <c r="AE42" s="316"/>
      <c r="AF42" s="316"/>
      <c r="AG42" s="316"/>
      <c r="AH42" s="316"/>
    </row>
    <row r="43" spans="1:34" ht="170" customHeight="1" x14ac:dyDescent="0.2">
      <c r="A43" s="138" t="s">
        <v>361</v>
      </c>
      <c r="B43" s="3" t="s">
        <v>231</v>
      </c>
      <c r="C43" s="4" t="s">
        <v>362</v>
      </c>
      <c r="D43" s="6">
        <v>1</v>
      </c>
      <c r="E43" s="4" t="s">
        <v>363</v>
      </c>
      <c r="F43" s="24" t="s">
        <v>128</v>
      </c>
      <c r="G43" s="35">
        <v>46203</v>
      </c>
      <c r="H43" s="35" t="s">
        <v>53</v>
      </c>
      <c r="I43" s="55" t="s">
        <v>364</v>
      </c>
      <c r="J43" s="55">
        <v>0</v>
      </c>
      <c r="K43" s="55"/>
      <c r="L43" s="56" t="s">
        <v>365</v>
      </c>
      <c r="M43" s="56"/>
      <c r="N43" s="106" t="s">
        <v>615</v>
      </c>
      <c r="O43" s="320">
        <v>0.9</v>
      </c>
      <c r="P43" s="318" t="s">
        <v>366</v>
      </c>
      <c r="Q43" s="109" t="s">
        <v>546</v>
      </c>
      <c r="R43" s="110" t="s">
        <v>547</v>
      </c>
      <c r="S43" s="41" t="s">
        <v>617</v>
      </c>
      <c r="T43" s="317">
        <v>1</v>
      </c>
      <c r="U43" s="76" t="s">
        <v>674</v>
      </c>
      <c r="V43" s="55"/>
      <c r="W43" s="55"/>
      <c r="X43" s="55"/>
      <c r="Y43" s="55"/>
      <c r="Z43" s="55"/>
      <c r="AA43" s="55"/>
      <c r="AB43" s="55"/>
      <c r="AC43" s="55"/>
      <c r="AD43" s="55"/>
      <c r="AE43" s="55"/>
      <c r="AF43" s="55"/>
      <c r="AG43" s="55"/>
      <c r="AH43" s="55"/>
    </row>
    <row r="44" spans="1:34" ht="100" customHeight="1" x14ac:dyDescent="0.2">
      <c r="A44" s="139"/>
      <c r="B44" s="11" t="s">
        <v>235</v>
      </c>
      <c r="C44" s="7" t="s">
        <v>367</v>
      </c>
      <c r="D44" s="13">
        <v>1</v>
      </c>
      <c r="E44" s="7" t="s">
        <v>368</v>
      </c>
      <c r="F44" s="34" t="s">
        <v>128</v>
      </c>
      <c r="G44" s="36">
        <v>46053</v>
      </c>
      <c r="H44" s="36" t="s">
        <v>45</v>
      </c>
      <c r="I44" s="61" t="s">
        <v>369</v>
      </c>
      <c r="J44" s="60">
        <v>1</v>
      </c>
      <c r="K44" s="48" t="s">
        <v>370</v>
      </c>
      <c r="L44" s="58" t="s">
        <v>371</v>
      </c>
      <c r="M44" s="58" t="s">
        <v>372</v>
      </c>
      <c r="N44" s="106" t="s">
        <v>616</v>
      </c>
      <c r="O44" s="320">
        <v>1</v>
      </c>
      <c r="P44" s="48" t="s">
        <v>373</v>
      </c>
      <c r="Q44" s="111" t="s">
        <v>548</v>
      </c>
      <c r="R44" s="112" t="s">
        <v>549</v>
      </c>
      <c r="S44" s="41" t="s">
        <v>675</v>
      </c>
      <c r="T44" s="317">
        <v>1</v>
      </c>
      <c r="U44" s="76" t="s">
        <v>618</v>
      </c>
      <c r="V44" s="55"/>
      <c r="W44" s="55"/>
      <c r="X44" s="55"/>
      <c r="Y44" s="55"/>
      <c r="Z44" s="55"/>
      <c r="AA44" s="55"/>
      <c r="AB44" s="55"/>
      <c r="AC44" s="55"/>
      <c r="AD44" s="55"/>
      <c r="AE44" s="55"/>
      <c r="AF44" s="55"/>
      <c r="AG44" s="55"/>
      <c r="AH44" s="55"/>
    </row>
    <row r="45" spans="1:34" ht="100" customHeight="1" x14ac:dyDescent="0.2">
      <c r="A45" s="139"/>
      <c r="B45" s="11" t="s">
        <v>239</v>
      </c>
      <c r="C45" s="7" t="s">
        <v>374</v>
      </c>
      <c r="D45" s="12">
        <v>1</v>
      </c>
      <c r="E45" s="7" t="s">
        <v>375</v>
      </c>
      <c r="F45" s="34" t="s">
        <v>128</v>
      </c>
      <c r="G45" s="36">
        <v>46366</v>
      </c>
      <c r="H45" s="36" t="s">
        <v>102</v>
      </c>
      <c r="I45" s="57" t="s">
        <v>376</v>
      </c>
      <c r="J45" s="57">
        <v>0</v>
      </c>
      <c r="K45" s="57"/>
      <c r="L45" s="62" t="s">
        <v>377</v>
      </c>
      <c r="M45" s="58"/>
      <c r="N45" s="106" t="s">
        <v>619</v>
      </c>
      <c r="O45" s="320">
        <v>1</v>
      </c>
      <c r="P45" s="48" t="s">
        <v>378</v>
      </c>
      <c r="Q45" s="111" t="s">
        <v>550</v>
      </c>
      <c r="R45" s="112" t="s">
        <v>551</v>
      </c>
      <c r="S45" s="41" t="s">
        <v>672</v>
      </c>
      <c r="T45" s="317">
        <v>1</v>
      </c>
      <c r="U45" s="76" t="s">
        <v>620</v>
      </c>
      <c r="V45" s="55"/>
      <c r="W45" s="55"/>
      <c r="X45" s="55"/>
      <c r="Y45" s="55"/>
      <c r="Z45" s="55"/>
      <c r="AA45" s="55"/>
      <c r="AB45" s="55"/>
      <c r="AC45" s="55"/>
      <c r="AD45" s="55"/>
      <c r="AE45" s="55"/>
      <c r="AF45" s="55"/>
      <c r="AG45" s="55"/>
      <c r="AH45" s="55"/>
    </row>
    <row r="46" spans="1:34" ht="100" customHeight="1" x14ac:dyDescent="0.2">
      <c r="A46" s="139"/>
      <c r="B46" s="11" t="s">
        <v>245</v>
      </c>
      <c r="C46" s="319" t="s">
        <v>671</v>
      </c>
      <c r="D46" s="12">
        <v>1</v>
      </c>
      <c r="E46" s="7" t="s">
        <v>379</v>
      </c>
      <c r="F46" s="34" t="s">
        <v>128</v>
      </c>
      <c r="G46" s="36">
        <v>46366</v>
      </c>
      <c r="H46" s="36" t="s">
        <v>53</v>
      </c>
      <c r="I46" s="57" t="s">
        <v>376</v>
      </c>
      <c r="J46" s="57">
        <v>0</v>
      </c>
      <c r="K46" s="57"/>
      <c r="L46" s="62" t="s">
        <v>380</v>
      </c>
      <c r="M46" s="58"/>
      <c r="N46" s="105" t="s">
        <v>381</v>
      </c>
      <c r="O46" s="320" t="s">
        <v>382</v>
      </c>
      <c r="P46" s="61" t="s">
        <v>584</v>
      </c>
      <c r="Q46" s="111" t="s">
        <v>621</v>
      </c>
      <c r="R46" s="112" t="s">
        <v>552</v>
      </c>
      <c r="S46" s="41" t="s">
        <v>676</v>
      </c>
      <c r="T46" s="317">
        <v>1</v>
      </c>
      <c r="U46" s="76" t="s">
        <v>677</v>
      </c>
      <c r="V46" s="55"/>
      <c r="W46" s="55"/>
      <c r="X46" s="55"/>
      <c r="Y46" s="55"/>
      <c r="Z46" s="55"/>
      <c r="AA46" s="55"/>
      <c r="AB46" s="55"/>
      <c r="AC46" s="55"/>
      <c r="AD46" s="55"/>
      <c r="AE46" s="55"/>
      <c r="AF46" s="55"/>
      <c r="AG46" s="55"/>
      <c r="AH46" s="55"/>
    </row>
    <row r="47" spans="1:34" ht="107.25" customHeight="1" x14ac:dyDescent="0.2">
      <c r="A47" s="139"/>
      <c r="B47" s="3" t="s">
        <v>250</v>
      </c>
      <c r="C47" s="4" t="s">
        <v>383</v>
      </c>
      <c r="D47" s="6">
        <v>1</v>
      </c>
      <c r="E47" s="4" t="s">
        <v>384</v>
      </c>
      <c r="F47" s="34" t="s">
        <v>128</v>
      </c>
      <c r="G47" s="35">
        <v>46366</v>
      </c>
      <c r="H47" s="35" t="s">
        <v>102</v>
      </c>
      <c r="I47" s="55" t="s">
        <v>376</v>
      </c>
      <c r="J47" s="55">
        <v>0</v>
      </c>
      <c r="K47" s="55"/>
      <c r="L47" s="56" t="s">
        <v>385</v>
      </c>
      <c r="M47" s="56"/>
      <c r="N47" s="105" t="s">
        <v>386</v>
      </c>
      <c r="O47" s="320">
        <v>0.9</v>
      </c>
      <c r="P47" s="113" t="s">
        <v>387</v>
      </c>
      <c r="Q47" s="111" t="s">
        <v>553</v>
      </c>
      <c r="R47" s="112" t="s">
        <v>554</v>
      </c>
      <c r="S47" s="41" t="s">
        <v>622</v>
      </c>
      <c r="T47" s="317">
        <v>0.9</v>
      </c>
      <c r="U47" s="76" t="s">
        <v>673</v>
      </c>
      <c r="V47" s="55"/>
      <c r="W47" s="55"/>
      <c r="X47" s="55"/>
      <c r="Y47" s="55"/>
      <c r="Z47" s="55"/>
      <c r="AA47" s="55"/>
      <c r="AB47" s="55"/>
      <c r="AC47" s="55"/>
      <c r="AD47" s="55"/>
      <c r="AE47" s="55"/>
      <c r="AF47" s="55"/>
      <c r="AG47" s="55"/>
      <c r="AH47" s="55"/>
    </row>
    <row r="48" spans="1:34" ht="273" customHeight="1" x14ac:dyDescent="0.2">
      <c r="A48" s="139"/>
      <c r="B48" s="193" t="s">
        <v>254</v>
      </c>
      <c r="C48" s="195" t="s">
        <v>388</v>
      </c>
      <c r="D48" s="197">
        <v>1</v>
      </c>
      <c r="E48" s="195" t="s">
        <v>389</v>
      </c>
      <c r="F48" s="199" t="s">
        <v>128</v>
      </c>
      <c r="G48" s="201">
        <v>46366</v>
      </c>
      <c r="H48" s="201" t="s">
        <v>45</v>
      </c>
      <c r="I48" s="203" t="s">
        <v>376</v>
      </c>
      <c r="J48" s="203">
        <v>0</v>
      </c>
      <c r="K48" s="203"/>
      <c r="L48" s="205" t="s">
        <v>390</v>
      </c>
      <c r="M48" s="58"/>
      <c r="N48" s="321" t="s">
        <v>391</v>
      </c>
      <c r="O48" s="320" t="s">
        <v>392</v>
      </c>
      <c r="P48" s="48" t="s">
        <v>393</v>
      </c>
      <c r="Q48" s="111" t="s">
        <v>555</v>
      </c>
      <c r="R48" s="112" t="s">
        <v>556</v>
      </c>
      <c r="S48" s="41" t="s">
        <v>623</v>
      </c>
      <c r="T48" s="317">
        <v>0.65</v>
      </c>
      <c r="U48" s="76" t="s">
        <v>624</v>
      </c>
      <c r="V48" s="55"/>
      <c r="W48" s="55"/>
      <c r="X48" s="55"/>
      <c r="Y48" s="55"/>
      <c r="Z48" s="55"/>
      <c r="AA48" s="55"/>
      <c r="AB48" s="55"/>
      <c r="AC48" s="55"/>
      <c r="AD48" s="55"/>
      <c r="AE48" s="55"/>
      <c r="AF48" s="55"/>
      <c r="AG48" s="55"/>
      <c r="AH48" s="55"/>
    </row>
    <row r="49" spans="1:34" ht="180" customHeight="1" x14ac:dyDescent="0.2">
      <c r="A49" s="139"/>
      <c r="B49" s="194"/>
      <c r="C49" s="196"/>
      <c r="D49" s="198"/>
      <c r="E49" s="196"/>
      <c r="F49" s="200"/>
      <c r="G49" s="202"/>
      <c r="H49" s="202"/>
      <c r="I49" s="204"/>
      <c r="J49" s="204"/>
      <c r="K49" s="204"/>
      <c r="L49" s="206"/>
      <c r="M49" s="58"/>
      <c r="N49" s="321" t="s">
        <v>394</v>
      </c>
      <c r="O49" s="320">
        <v>0.5</v>
      </c>
      <c r="P49" s="48" t="s">
        <v>395</v>
      </c>
      <c r="Q49" s="111" t="s">
        <v>557</v>
      </c>
      <c r="R49" s="112" t="s">
        <v>558</v>
      </c>
      <c r="S49" s="41" t="s">
        <v>678</v>
      </c>
      <c r="T49" s="317">
        <v>1</v>
      </c>
      <c r="U49" s="112" t="s">
        <v>558</v>
      </c>
      <c r="V49" s="55"/>
      <c r="W49" s="55"/>
      <c r="X49" s="55"/>
      <c r="Y49" s="55"/>
      <c r="Z49" s="55"/>
      <c r="AA49" s="55"/>
      <c r="AB49" s="55"/>
      <c r="AC49" s="55"/>
      <c r="AD49" s="55"/>
      <c r="AE49" s="55"/>
      <c r="AF49" s="55"/>
      <c r="AG49" s="55"/>
      <c r="AH49" s="55"/>
    </row>
    <row r="50" spans="1:34" ht="100" customHeight="1" x14ac:dyDescent="0.2">
      <c r="A50" s="139"/>
      <c r="B50" s="11" t="s">
        <v>259</v>
      </c>
      <c r="C50" s="7" t="s">
        <v>396</v>
      </c>
      <c r="D50" s="13">
        <v>1</v>
      </c>
      <c r="E50" s="7" t="s">
        <v>397</v>
      </c>
      <c r="F50" s="34" t="s">
        <v>128</v>
      </c>
      <c r="G50" s="36">
        <v>46188</v>
      </c>
      <c r="H50" s="36" t="s">
        <v>53</v>
      </c>
      <c r="I50" s="57" t="s">
        <v>398</v>
      </c>
      <c r="J50" s="57">
        <v>0</v>
      </c>
      <c r="K50" s="57"/>
      <c r="L50" s="58" t="s">
        <v>399</v>
      </c>
      <c r="M50" s="58"/>
      <c r="N50" s="61" t="s">
        <v>626</v>
      </c>
      <c r="O50" s="320">
        <v>1</v>
      </c>
      <c r="P50" s="61" t="s">
        <v>400</v>
      </c>
      <c r="Q50" s="111" t="s">
        <v>559</v>
      </c>
      <c r="R50" s="112" t="s">
        <v>560</v>
      </c>
      <c r="S50" s="41" t="s">
        <v>679</v>
      </c>
      <c r="T50" s="317">
        <v>1</v>
      </c>
      <c r="U50" s="76" t="s">
        <v>625</v>
      </c>
      <c r="V50" s="55"/>
      <c r="W50" s="55"/>
      <c r="X50" s="55"/>
      <c r="Y50" s="55"/>
      <c r="Z50" s="55"/>
      <c r="AA50" s="55"/>
      <c r="AB50" s="55"/>
      <c r="AC50" s="55"/>
      <c r="AD50" s="55"/>
      <c r="AE50" s="55"/>
      <c r="AF50" s="55"/>
      <c r="AG50" s="55"/>
      <c r="AH50" s="55"/>
    </row>
    <row r="51" spans="1:34" s="323" customFormat="1" ht="100" customHeight="1" x14ac:dyDescent="0.2">
      <c r="A51" s="139"/>
      <c r="B51" s="11" t="s">
        <v>264</v>
      </c>
      <c r="C51" s="7" t="s">
        <v>401</v>
      </c>
      <c r="D51" s="12">
        <v>1</v>
      </c>
      <c r="E51" s="7" t="s">
        <v>402</v>
      </c>
      <c r="F51" s="34" t="s">
        <v>356</v>
      </c>
      <c r="G51" s="36">
        <v>46232</v>
      </c>
      <c r="H51" s="35" t="s">
        <v>53</v>
      </c>
      <c r="I51" s="48" t="s">
        <v>403</v>
      </c>
      <c r="J51" s="63">
        <v>0.25</v>
      </c>
      <c r="K51" s="57" t="s">
        <v>90</v>
      </c>
      <c r="L51" s="58" t="s">
        <v>404</v>
      </c>
      <c r="M51" s="58"/>
      <c r="N51" s="61" t="s">
        <v>405</v>
      </c>
      <c r="O51" s="320">
        <v>0.5</v>
      </c>
      <c r="P51" s="322" t="s">
        <v>264</v>
      </c>
      <c r="Q51" s="103"/>
      <c r="R51" s="104"/>
      <c r="S51" s="41" t="s">
        <v>680</v>
      </c>
      <c r="T51" s="317">
        <v>0.5</v>
      </c>
      <c r="U51" s="76" t="s">
        <v>627</v>
      </c>
      <c r="V51" s="57"/>
      <c r="W51" s="57"/>
      <c r="X51" s="57"/>
      <c r="Y51" s="57"/>
      <c r="Z51" s="57"/>
      <c r="AA51" s="57"/>
      <c r="AB51" s="57"/>
      <c r="AC51" s="57"/>
      <c r="AD51" s="57"/>
      <c r="AE51" s="57"/>
      <c r="AF51" s="57"/>
      <c r="AG51" s="57"/>
      <c r="AH51" s="57"/>
    </row>
    <row r="52" spans="1:34" x14ac:dyDescent="0.2">
      <c r="S52" s="107"/>
      <c r="T52" s="107"/>
      <c r="U52" s="107"/>
    </row>
    <row r="53" spans="1:34" x14ac:dyDescent="0.2">
      <c r="A53" s="324"/>
      <c r="S53" s="107"/>
      <c r="T53" s="107"/>
      <c r="U53" s="107"/>
    </row>
  </sheetData>
  <mergeCells count="55">
    <mergeCell ref="H48:H49"/>
    <mergeCell ref="I48:I49"/>
    <mergeCell ref="J48:J49"/>
    <mergeCell ref="K48:K49"/>
    <mergeCell ref="L48:L49"/>
    <mergeCell ref="C48:C49"/>
    <mergeCell ref="D48:D49"/>
    <mergeCell ref="E48:E49"/>
    <mergeCell ref="F48:F49"/>
    <mergeCell ref="G48:G49"/>
    <mergeCell ref="A43:A51"/>
    <mergeCell ref="B21:B22"/>
    <mergeCell ref="A5:G5"/>
    <mergeCell ref="D6:D7"/>
    <mergeCell ref="F6:F7"/>
    <mergeCell ref="A32:A42"/>
    <mergeCell ref="B25:B26"/>
    <mergeCell ref="C10:C11"/>
    <mergeCell ref="B10:B11"/>
    <mergeCell ref="C18:C19"/>
    <mergeCell ref="A6:A7"/>
    <mergeCell ref="C25:C26"/>
    <mergeCell ref="A8:A31"/>
    <mergeCell ref="B6:B7"/>
    <mergeCell ref="C6:C7"/>
    <mergeCell ref="B48:B49"/>
    <mergeCell ref="B1:E2"/>
    <mergeCell ref="F1:G3"/>
    <mergeCell ref="B3:E3"/>
    <mergeCell ref="C21:C22"/>
    <mergeCell ref="B18:B19"/>
    <mergeCell ref="A4:G4"/>
    <mergeCell ref="E6:E7"/>
    <mergeCell ref="G6:G7"/>
    <mergeCell ref="Q5:R5"/>
    <mergeCell ref="S5:U5"/>
    <mergeCell ref="V5:X5"/>
    <mergeCell ref="Y5:Z5"/>
    <mergeCell ref="AA5:AC5"/>
    <mergeCell ref="H6:H7"/>
    <mergeCell ref="AD5:AE5"/>
    <mergeCell ref="AF5:AH5"/>
    <mergeCell ref="I6:K6"/>
    <mergeCell ref="L6:M6"/>
    <mergeCell ref="N6:P6"/>
    <mergeCell ref="AD6:AE6"/>
    <mergeCell ref="AF6:AH6"/>
    <mergeCell ref="I5:K5"/>
    <mergeCell ref="L5:M5"/>
    <mergeCell ref="N5:P5"/>
    <mergeCell ref="Q6:R6"/>
    <mergeCell ref="S6:U6"/>
    <mergeCell ref="V6:X6"/>
    <mergeCell ref="Y6:Z6"/>
    <mergeCell ref="AA6:AC6"/>
  </mergeCells>
  <dataValidations count="1">
    <dataValidation type="list" allowBlank="1" showInputMessage="1" showErrorMessage="1" sqref="H43:H48 H50:H51" xr:uid="{00000000-0002-0000-0300-000000000000}">
      <formula1>#REF!</formula1>
    </dataValidation>
  </dataValidations>
  <hyperlinks>
    <hyperlink ref="P43" r:id="rId1" xr:uid="{00000000-0004-0000-0300-000000000000}"/>
    <hyperlink ref="P51" r:id="rId2" xr:uid="{00000000-0004-0000-0300-000001000000}"/>
  </hyperlinks>
  <printOptions horizontalCentered="1"/>
  <pageMargins left="0.9055118110236221" right="0.70866141732283472" top="0.74803149606299213" bottom="0.74803149606299213" header="0.31496062992125984" footer="0.31496062992125984"/>
  <pageSetup paperSize="121" scale="61" orientation="landscape" r:id="rId3"/>
  <headerFooter alignWithMargins="0"/>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AH12"/>
  <sheetViews>
    <sheetView showGridLines="0" topLeftCell="F7" zoomScaleNormal="100" workbookViewId="0">
      <selection activeCell="S11" sqref="S11"/>
    </sheetView>
  </sheetViews>
  <sheetFormatPr baseColWidth="10" defaultColWidth="11.5" defaultRowHeight="13" x14ac:dyDescent="0.2"/>
  <cols>
    <col min="1" max="1" width="37.33203125" style="124" customWidth="1"/>
    <col min="2" max="2" width="11.5" style="124"/>
    <col min="3" max="3" width="36.33203125" style="124" customWidth="1"/>
    <col min="4" max="4" width="11.5" style="124"/>
    <col min="5" max="5" width="36.33203125" style="124" customWidth="1"/>
    <col min="6" max="6" width="24.83203125" style="124" customWidth="1"/>
    <col min="7" max="8" width="15.83203125" style="124" customWidth="1"/>
    <col min="9" max="9" width="56.83203125" style="124" customWidth="1"/>
    <col min="10" max="10" width="21.1640625" style="124" customWidth="1"/>
    <col min="11" max="11" width="11.5" style="124"/>
    <col min="12" max="12" width="57.33203125" style="124" customWidth="1"/>
    <col min="13" max="13" width="15.5" style="124" customWidth="1"/>
    <col min="14" max="14" width="23" style="124" customWidth="1"/>
    <col min="15" max="15" width="16.5" style="124" customWidth="1"/>
    <col min="16" max="16" width="19.5" style="124" customWidth="1"/>
    <col min="17" max="17" width="47.1640625" style="124" customWidth="1"/>
    <col min="18" max="18" width="43.1640625" style="124" customWidth="1"/>
    <col min="19" max="19" width="61.5" style="124" customWidth="1"/>
    <col min="20" max="20" width="11.5" style="124"/>
    <col min="21" max="21" width="33.33203125" style="124" customWidth="1"/>
    <col min="22" max="22" width="22.5" style="124" hidden="1" customWidth="1"/>
    <col min="23" max="23" width="0" style="124" hidden="1" customWidth="1"/>
    <col min="24" max="24" width="27.5" style="124" hidden="1" customWidth="1"/>
    <col min="25" max="25" width="23.33203125" style="124" customWidth="1"/>
    <col min="26" max="26" width="18.6640625" style="124" customWidth="1"/>
    <col min="27" max="27" width="24.33203125" style="124" customWidth="1"/>
    <col min="28" max="28" width="17.33203125" style="124" customWidth="1"/>
    <col min="29" max="29" width="13.5" style="124" customWidth="1"/>
    <col min="30" max="30" width="23.6640625" style="124" customWidth="1"/>
    <col min="31" max="31" width="16.5" style="124" customWidth="1"/>
    <col min="32" max="32" width="25.1640625" style="124" customWidth="1"/>
    <col min="33" max="33" width="11.5" style="124"/>
    <col min="34" max="34" width="17.83203125" style="124" customWidth="1"/>
    <col min="35" max="16384" width="11.5" style="124"/>
  </cols>
  <sheetData>
    <row r="1" spans="1:34" ht="21" customHeight="1" x14ac:dyDescent="0.2">
      <c r="A1" s="43" t="s">
        <v>0</v>
      </c>
      <c r="B1" s="326" t="s">
        <v>1</v>
      </c>
      <c r="C1" s="326"/>
      <c r="D1" s="326"/>
      <c r="E1" s="326"/>
      <c r="F1" s="327"/>
      <c r="G1" s="327"/>
      <c r="H1" s="328"/>
    </row>
    <row r="2" spans="1:34" ht="21" customHeight="1" x14ac:dyDescent="0.2">
      <c r="A2" s="43" t="s">
        <v>2</v>
      </c>
      <c r="B2" s="326"/>
      <c r="C2" s="326"/>
      <c r="D2" s="326"/>
      <c r="E2" s="326"/>
      <c r="F2" s="327"/>
      <c r="G2" s="327"/>
      <c r="H2" s="328"/>
    </row>
    <row r="3" spans="1:34" ht="21" customHeight="1" x14ac:dyDescent="0.2">
      <c r="A3" s="43" t="s">
        <v>3</v>
      </c>
      <c r="B3" s="326" t="s">
        <v>4</v>
      </c>
      <c r="C3" s="326"/>
      <c r="D3" s="326"/>
      <c r="E3" s="326"/>
      <c r="F3" s="327"/>
      <c r="G3" s="327"/>
      <c r="H3" s="328"/>
    </row>
    <row r="4" spans="1:34" ht="25" customHeight="1" x14ac:dyDescent="0.2">
      <c r="A4" s="329" t="s">
        <v>5</v>
      </c>
      <c r="B4" s="329"/>
      <c r="C4" s="329"/>
      <c r="D4" s="329"/>
      <c r="E4" s="329"/>
      <c r="F4" s="329"/>
      <c r="G4" s="329"/>
      <c r="H4" s="330"/>
    </row>
    <row r="5" spans="1:34" ht="21" customHeight="1" x14ac:dyDescent="0.2">
      <c r="A5" s="166" t="s">
        <v>406</v>
      </c>
      <c r="B5" s="167"/>
      <c r="C5" s="167"/>
      <c r="D5" s="167"/>
      <c r="E5" s="167"/>
      <c r="F5" s="167"/>
      <c r="G5" s="167"/>
      <c r="H5" s="168"/>
      <c r="I5" s="134" t="s">
        <v>7</v>
      </c>
      <c r="J5" s="134"/>
      <c r="K5" s="135"/>
      <c r="L5" s="145" t="s">
        <v>8</v>
      </c>
      <c r="M5" s="146"/>
      <c r="N5" s="134" t="s">
        <v>7</v>
      </c>
      <c r="O5" s="134"/>
      <c r="P5" s="135"/>
      <c r="Q5" s="145" t="s">
        <v>8</v>
      </c>
      <c r="R5" s="146"/>
      <c r="S5" s="145" t="s">
        <v>9</v>
      </c>
      <c r="T5" s="153"/>
      <c r="U5" s="146"/>
      <c r="V5" s="134" t="s">
        <v>7</v>
      </c>
      <c r="W5" s="134"/>
      <c r="X5" s="135"/>
      <c r="Y5" s="145" t="s">
        <v>8</v>
      </c>
      <c r="Z5" s="146"/>
      <c r="AA5" s="134" t="s">
        <v>7</v>
      </c>
      <c r="AB5" s="134"/>
      <c r="AC5" s="135"/>
      <c r="AD5" s="145" t="s">
        <v>8</v>
      </c>
      <c r="AE5" s="146"/>
      <c r="AF5" s="145" t="s">
        <v>9</v>
      </c>
      <c r="AG5" s="153"/>
      <c r="AH5" s="146"/>
    </row>
    <row r="6" spans="1:34" ht="27" customHeight="1" x14ac:dyDescent="0.2">
      <c r="A6" s="136" t="s">
        <v>10</v>
      </c>
      <c r="B6" s="149" t="s">
        <v>204</v>
      </c>
      <c r="C6" s="149" t="s">
        <v>11</v>
      </c>
      <c r="D6" s="136" t="s">
        <v>12</v>
      </c>
      <c r="E6" s="136" t="s">
        <v>13</v>
      </c>
      <c r="F6" s="137" t="s">
        <v>14</v>
      </c>
      <c r="G6" s="133" t="s">
        <v>15</v>
      </c>
      <c r="H6" s="179" t="s">
        <v>16</v>
      </c>
      <c r="I6" s="154" t="s">
        <v>17</v>
      </c>
      <c r="J6" s="155"/>
      <c r="K6" s="156"/>
      <c r="L6" s="157" t="s">
        <v>18</v>
      </c>
      <c r="M6" s="158"/>
      <c r="N6" s="154" t="s">
        <v>19</v>
      </c>
      <c r="O6" s="155"/>
      <c r="P6" s="156"/>
      <c r="Q6" s="157" t="s">
        <v>18</v>
      </c>
      <c r="R6" s="158"/>
      <c r="S6" s="159" t="s">
        <v>20</v>
      </c>
      <c r="T6" s="160"/>
      <c r="U6" s="161"/>
      <c r="V6" s="162" t="s">
        <v>21</v>
      </c>
      <c r="W6" s="163"/>
      <c r="X6" s="164"/>
      <c r="Y6" s="157" t="s">
        <v>18</v>
      </c>
      <c r="Z6" s="158"/>
      <c r="AA6" s="162" t="s">
        <v>22</v>
      </c>
      <c r="AB6" s="163"/>
      <c r="AC6" s="164"/>
      <c r="AD6" s="157" t="s">
        <v>18</v>
      </c>
      <c r="AE6" s="158"/>
      <c r="AF6" s="159" t="s">
        <v>23</v>
      </c>
      <c r="AG6" s="160"/>
      <c r="AH6" s="161"/>
    </row>
    <row r="7" spans="1:34" ht="76.5" customHeight="1" x14ac:dyDescent="0.2">
      <c r="A7" s="136"/>
      <c r="B7" s="150"/>
      <c r="C7" s="150"/>
      <c r="D7" s="136"/>
      <c r="E7" s="136"/>
      <c r="F7" s="137"/>
      <c r="G7" s="133"/>
      <c r="H7" s="180"/>
      <c r="I7" s="42" t="s">
        <v>24</v>
      </c>
      <c r="J7" s="28" t="s">
        <v>25</v>
      </c>
      <c r="K7" s="28" t="s">
        <v>26</v>
      </c>
      <c r="L7" s="101" t="s">
        <v>27</v>
      </c>
      <c r="M7" s="32" t="s">
        <v>28</v>
      </c>
      <c r="N7" s="28" t="s">
        <v>24</v>
      </c>
      <c r="O7" s="28" t="s">
        <v>25</v>
      </c>
      <c r="P7" s="28" t="s">
        <v>26</v>
      </c>
      <c r="Q7" s="101" t="s">
        <v>27</v>
      </c>
      <c r="R7" s="32" t="s">
        <v>28</v>
      </c>
      <c r="S7" s="114" t="s">
        <v>29</v>
      </c>
      <c r="T7" s="126" t="s">
        <v>30</v>
      </c>
      <c r="U7" s="114" t="s">
        <v>31</v>
      </c>
      <c r="V7" s="32" t="s">
        <v>24</v>
      </c>
      <c r="W7" s="32" t="s">
        <v>25</v>
      </c>
      <c r="X7" s="32" t="s">
        <v>26</v>
      </c>
      <c r="Y7" s="101" t="s">
        <v>27</v>
      </c>
      <c r="Z7" s="32" t="s">
        <v>28</v>
      </c>
      <c r="AA7" s="32" t="s">
        <v>24</v>
      </c>
      <c r="AB7" s="32" t="s">
        <v>25</v>
      </c>
      <c r="AC7" s="32" t="s">
        <v>26</v>
      </c>
      <c r="AD7" s="101" t="s">
        <v>27</v>
      </c>
      <c r="AE7" s="32" t="s">
        <v>28</v>
      </c>
      <c r="AF7" s="114" t="s">
        <v>29</v>
      </c>
      <c r="AG7" s="126" t="s">
        <v>30</v>
      </c>
      <c r="AH7" s="114" t="s">
        <v>31</v>
      </c>
    </row>
    <row r="8" spans="1:34" ht="224" customHeight="1" x14ac:dyDescent="0.2">
      <c r="A8" s="139" t="s">
        <v>407</v>
      </c>
      <c r="B8" s="94" t="s">
        <v>317</v>
      </c>
      <c r="C8" s="4" t="s">
        <v>408</v>
      </c>
      <c r="D8" s="5">
        <v>1</v>
      </c>
      <c r="E8" s="4" t="s">
        <v>409</v>
      </c>
      <c r="F8" s="95" t="s">
        <v>410</v>
      </c>
      <c r="G8" s="96">
        <v>46142</v>
      </c>
      <c r="H8" s="96" t="s">
        <v>45</v>
      </c>
      <c r="I8" s="110" t="s">
        <v>411</v>
      </c>
      <c r="J8" s="110">
        <v>25</v>
      </c>
      <c r="K8" s="110"/>
      <c r="L8" s="110" t="s">
        <v>412</v>
      </c>
      <c r="M8" s="110" t="s">
        <v>413</v>
      </c>
      <c r="N8" s="110" t="s">
        <v>561</v>
      </c>
      <c r="O8" s="110">
        <v>25</v>
      </c>
      <c r="P8" s="110" t="s">
        <v>562</v>
      </c>
      <c r="Q8" s="110" t="s">
        <v>563</v>
      </c>
      <c r="R8" s="110" t="s">
        <v>564</v>
      </c>
      <c r="S8" s="110" t="s">
        <v>681</v>
      </c>
      <c r="T8" s="331">
        <v>1</v>
      </c>
      <c r="U8" s="110" t="s">
        <v>611</v>
      </c>
      <c r="V8" s="110"/>
      <c r="W8" s="110"/>
      <c r="X8" s="110"/>
      <c r="Y8" s="110"/>
      <c r="Z8" s="110"/>
      <c r="AA8" s="43"/>
      <c r="AB8" s="43"/>
      <c r="AC8" s="43"/>
      <c r="AD8" s="43"/>
      <c r="AE8" s="43"/>
      <c r="AF8" s="43"/>
      <c r="AG8" s="43"/>
      <c r="AH8" s="43"/>
    </row>
    <row r="9" spans="1:34" ht="100" customHeight="1" x14ac:dyDescent="0.2">
      <c r="A9" s="139"/>
      <c r="B9" s="79" t="s">
        <v>321</v>
      </c>
      <c r="C9" s="4" t="s">
        <v>414</v>
      </c>
      <c r="D9" s="5">
        <v>1</v>
      </c>
      <c r="E9" s="4" t="s">
        <v>415</v>
      </c>
      <c r="F9" s="95" t="s">
        <v>416</v>
      </c>
      <c r="G9" s="96" t="s">
        <v>417</v>
      </c>
      <c r="H9" s="96" t="s">
        <v>53</v>
      </c>
      <c r="I9" s="110" t="s">
        <v>418</v>
      </c>
      <c r="J9" s="110">
        <v>0</v>
      </c>
      <c r="K9" s="110"/>
      <c r="L9" s="110" t="s">
        <v>419</v>
      </c>
      <c r="M9" s="110"/>
      <c r="N9" s="110" t="s">
        <v>420</v>
      </c>
      <c r="O9" s="110">
        <v>50</v>
      </c>
      <c r="P9" s="332" t="s">
        <v>421</v>
      </c>
      <c r="Q9" s="110" t="s">
        <v>565</v>
      </c>
      <c r="R9" s="110" t="s">
        <v>566</v>
      </c>
      <c r="S9" s="110" t="s">
        <v>612</v>
      </c>
      <c r="T9" s="331">
        <v>0.5</v>
      </c>
      <c r="U9" s="110" t="s">
        <v>613</v>
      </c>
      <c r="V9" s="110"/>
      <c r="W9" s="110"/>
      <c r="X9" s="110"/>
      <c r="Y9" s="110"/>
      <c r="Z9" s="110"/>
      <c r="AA9" s="43"/>
      <c r="AB9" s="43"/>
      <c r="AC9" s="43"/>
      <c r="AD9" s="43"/>
      <c r="AE9" s="43"/>
      <c r="AF9" s="43"/>
      <c r="AG9" s="43"/>
      <c r="AH9" s="43"/>
    </row>
    <row r="10" spans="1:34" s="132" customFormat="1" ht="100" customHeight="1" x14ac:dyDescent="0.2">
      <c r="A10" s="139"/>
      <c r="B10" s="79" t="s">
        <v>326</v>
      </c>
      <c r="C10" s="4" t="s">
        <v>422</v>
      </c>
      <c r="D10" s="5">
        <v>1</v>
      </c>
      <c r="E10" s="4" t="s">
        <v>423</v>
      </c>
      <c r="F10" s="95" t="s">
        <v>356</v>
      </c>
      <c r="G10" s="96" t="s">
        <v>424</v>
      </c>
      <c r="H10" s="96" t="s">
        <v>45</v>
      </c>
      <c r="I10" s="110" t="s">
        <v>425</v>
      </c>
      <c r="J10" s="333">
        <v>0</v>
      </c>
      <c r="K10" s="110" t="s">
        <v>90</v>
      </c>
      <c r="L10" s="110" t="s">
        <v>425</v>
      </c>
      <c r="M10" s="110"/>
      <c r="N10" s="110" t="s">
        <v>425</v>
      </c>
      <c r="O10" s="333">
        <v>0</v>
      </c>
      <c r="P10" s="110" t="s">
        <v>90</v>
      </c>
      <c r="Q10" s="110" t="s">
        <v>567</v>
      </c>
      <c r="R10" s="110" t="s">
        <v>568</v>
      </c>
      <c r="S10" s="110" t="s">
        <v>682</v>
      </c>
      <c r="T10" s="331">
        <v>0</v>
      </c>
      <c r="U10" s="110" t="s">
        <v>614</v>
      </c>
      <c r="V10" s="110"/>
      <c r="W10" s="110"/>
      <c r="X10" s="110"/>
      <c r="Y10" s="110"/>
      <c r="Z10" s="110"/>
      <c r="AA10" s="48"/>
      <c r="AB10" s="48"/>
      <c r="AC10" s="48"/>
      <c r="AD10" s="48"/>
      <c r="AE10" s="48"/>
      <c r="AF10" s="48"/>
      <c r="AG10" s="48"/>
      <c r="AH10" s="48"/>
    </row>
    <row r="12" spans="1:34" x14ac:dyDescent="0.2">
      <c r="A12" s="125"/>
    </row>
  </sheetData>
  <mergeCells count="34">
    <mergeCell ref="Y5:Z5"/>
    <mergeCell ref="AA5:AC5"/>
    <mergeCell ref="AD5:AE5"/>
    <mergeCell ref="AF5:AH5"/>
    <mergeCell ref="Q6:R6"/>
    <mergeCell ref="S6:U6"/>
    <mergeCell ref="Y6:Z6"/>
    <mergeCell ref="AA6:AC6"/>
    <mergeCell ref="AD6:AE6"/>
    <mergeCell ref="AF6:AH6"/>
    <mergeCell ref="Q5:R5"/>
    <mergeCell ref="S5:U5"/>
    <mergeCell ref="V5:X5"/>
    <mergeCell ref="B1:E2"/>
    <mergeCell ref="F1:G3"/>
    <mergeCell ref="B3:E3"/>
    <mergeCell ref="D6:D7"/>
    <mergeCell ref="E6:E7"/>
    <mergeCell ref="F6:F7"/>
    <mergeCell ref="G6:G7"/>
    <mergeCell ref="C6:C7"/>
    <mergeCell ref="B6:B7"/>
    <mergeCell ref="A8:A10"/>
    <mergeCell ref="A4:G4"/>
    <mergeCell ref="A6:A7"/>
    <mergeCell ref="A5:H5"/>
    <mergeCell ref="H6:H7"/>
    <mergeCell ref="I6:K6"/>
    <mergeCell ref="L6:M6"/>
    <mergeCell ref="N6:P6"/>
    <mergeCell ref="V6:X6"/>
    <mergeCell ref="I5:K5"/>
    <mergeCell ref="L5:M5"/>
    <mergeCell ref="N5:P5"/>
  </mergeCells>
  <dataValidations count="1">
    <dataValidation type="list" allowBlank="1" showInputMessage="1" showErrorMessage="1" sqref="H8:H10" xr:uid="{00000000-0002-0000-0400-000000000000}">
      <formula1>#REF!</formula1>
    </dataValidation>
  </dataValidations>
  <hyperlinks>
    <hyperlink ref="P9" r:id="rId1" xr:uid="{00000000-0004-0000-0400-000000000000}"/>
  </hyperlinks>
  <printOptions horizontalCentered="1"/>
  <pageMargins left="0.9055118110236221" right="0.70866141732283472" top="0.74803149606299213" bottom="0.74803149606299213" header="0.31496062992125984" footer="0.31496062992125984"/>
  <pageSetup paperSize="121" scale="61" orientation="landscape" r:id="rId2"/>
  <headerFooter alignWithMargins="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45"/>
  <sheetViews>
    <sheetView showGridLines="0" topLeftCell="B1" zoomScale="68" zoomScaleNormal="68" workbookViewId="0">
      <selection activeCell="K8" sqref="K8"/>
    </sheetView>
  </sheetViews>
  <sheetFormatPr baseColWidth="10" defaultColWidth="11.5" defaultRowHeight="15" x14ac:dyDescent="0.2"/>
  <cols>
    <col min="1" max="2" width="25" customWidth="1"/>
    <col min="4" max="4" width="51.83203125" customWidth="1"/>
    <col min="6" max="6" width="32.1640625" customWidth="1"/>
    <col min="7" max="7" width="26" customWidth="1"/>
    <col min="8" max="8" width="13.6640625" customWidth="1"/>
    <col min="9" max="9" width="16.1640625" customWidth="1"/>
    <col min="10" max="12" width="20.6640625" customWidth="1"/>
    <col min="13" max="14" width="21.1640625" customWidth="1"/>
    <col min="15" max="15" width="20.6640625" customWidth="1"/>
    <col min="16" max="16" width="31.1640625" customWidth="1"/>
  </cols>
  <sheetData>
    <row r="1" spans="1:16" ht="23" customHeight="1" x14ac:dyDescent="0.2">
      <c r="A1" s="15" t="s">
        <v>0</v>
      </c>
      <c r="B1" s="142" t="s">
        <v>1</v>
      </c>
      <c r="C1" s="142"/>
      <c r="D1" s="142"/>
      <c r="E1" s="142"/>
      <c r="F1" s="142"/>
      <c r="G1" s="142"/>
      <c r="H1" s="142"/>
      <c r="I1" s="142"/>
      <c r="J1" s="142"/>
      <c r="K1" s="142"/>
      <c r="L1" s="142"/>
      <c r="M1" s="217"/>
      <c r="N1" s="218"/>
      <c r="O1" s="218"/>
      <c r="P1" s="219"/>
    </row>
    <row r="2" spans="1:16" ht="23" customHeight="1" x14ac:dyDescent="0.2">
      <c r="A2" s="15" t="s">
        <v>2</v>
      </c>
      <c r="B2" s="142"/>
      <c r="C2" s="142"/>
      <c r="D2" s="142"/>
      <c r="E2" s="142"/>
      <c r="F2" s="142"/>
      <c r="G2" s="142"/>
      <c r="H2" s="142"/>
      <c r="I2" s="142"/>
      <c r="J2" s="142"/>
      <c r="K2" s="142"/>
      <c r="L2" s="142"/>
      <c r="M2" s="220"/>
      <c r="N2" s="221"/>
      <c r="O2" s="221"/>
      <c r="P2" s="222"/>
    </row>
    <row r="3" spans="1:16" ht="23" customHeight="1" x14ac:dyDescent="0.2">
      <c r="A3" s="15" t="s">
        <v>3</v>
      </c>
      <c r="B3" s="143" t="s">
        <v>4</v>
      </c>
      <c r="C3" s="143"/>
      <c r="D3" s="143"/>
      <c r="E3" s="143"/>
      <c r="F3" s="143"/>
      <c r="G3" s="143"/>
      <c r="H3" s="143"/>
      <c r="I3" s="143"/>
      <c r="J3" s="143"/>
      <c r="K3" s="143"/>
      <c r="L3" s="143"/>
      <c r="M3" s="223"/>
      <c r="N3" s="224"/>
      <c r="O3" s="224"/>
      <c r="P3" s="225"/>
    </row>
    <row r="4" spans="1:16" x14ac:dyDescent="0.2">
      <c r="A4" s="211"/>
      <c r="B4" s="212"/>
      <c r="C4" s="212"/>
      <c r="D4" s="212"/>
      <c r="E4" s="212"/>
      <c r="F4" s="212"/>
      <c r="G4" s="212"/>
      <c r="H4" s="212"/>
      <c r="I4" s="212"/>
      <c r="J4" s="212"/>
      <c r="K4" s="212"/>
      <c r="L4" s="212"/>
      <c r="M4" s="212"/>
      <c r="N4" s="212"/>
      <c r="O4" s="212"/>
      <c r="P4" s="212"/>
    </row>
    <row r="5" spans="1:16" ht="36.75" customHeight="1" x14ac:dyDescent="0.2">
      <c r="A5" s="213" t="s">
        <v>426</v>
      </c>
      <c r="B5" s="214"/>
      <c r="C5" s="214"/>
      <c r="D5" s="214"/>
      <c r="E5" s="214"/>
      <c r="F5" s="214"/>
      <c r="G5" s="214"/>
      <c r="H5" s="214"/>
      <c r="I5" s="214"/>
      <c r="J5" s="214"/>
      <c r="K5" s="214"/>
      <c r="L5" s="214"/>
      <c r="M5" s="214"/>
      <c r="N5" s="214"/>
      <c r="O5" s="214"/>
      <c r="P5" s="215"/>
    </row>
    <row r="6" spans="1:16" x14ac:dyDescent="0.2">
      <c r="A6" s="133" t="s">
        <v>10</v>
      </c>
      <c r="B6" s="179" t="s">
        <v>427</v>
      </c>
      <c r="C6" s="133" t="s">
        <v>11</v>
      </c>
      <c r="D6" s="133"/>
      <c r="E6" s="133" t="s">
        <v>12</v>
      </c>
      <c r="F6" s="133" t="s">
        <v>13</v>
      </c>
      <c r="G6" s="133" t="s">
        <v>14</v>
      </c>
      <c r="H6" s="133" t="s">
        <v>15</v>
      </c>
      <c r="I6" s="133" t="s">
        <v>16</v>
      </c>
      <c r="J6" s="216"/>
      <c r="K6" s="216"/>
      <c r="L6" s="216"/>
      <c r="M6" s="216"/>
      <c r="N6" s="216"/>
      <c r="O6" s="216"/>
      <c r="P6" s="216"/>
    </row>
    <row r="7" spans="1:16" ht="66" customHeight="1" x14ac:dyDescent="0.2">
      <c r="A7" s="133"/>
      <c r="B7" s="180"/>
      <c r="C7" s="133"/>
      <c r="D7" s="133"/>
      <c r="E7" s="133"/>
      <c r="F7" s="133"/>
      <c r="G7" s="133"/>
      <c r="H7" s="133"/>
      <c r="I7" s="133"/>
      <c r="J7" s="28" t="s">
        <v>428</v>
      </c>
      <c r="K7" s="28" t="s">
        <v>429</v>
      </c>
      <c r="L7" s="28" t="s">
        <v>430</v>
      </c>
      <c r="M7" s="28" t="s">
        <v>431</v>
      </c>
      <c r="N7" s="28" t="s">
        <v>475</v>
      </c>
      <c r="O7" s="28" t="s">
        <v>432</v>
      </c>
      <c r="P7" s="59" t="s">
        <v>433</v>
      </c>
    </row>
    <row r="8" spans="1:16" ht="56" x14ac:dyDescent="0.2">
      <c r="A8" s="207" t="s">
        <v>32</v>
      </c>
      <c r="B8" s="208" t="s">
        <v>434</v>
      </c>
      <c r="C8" s="43" t="s">
        <v>33</v>
      </c>
      <c r="D8" s="44" t="s">
        <v>34</v>
      </c>
      <c r="E8" s="45">
        <v>1</v>
      </c>
      <c r="F8" s="44" t="s">
        <v>35</v>
      </c>
      <c r="G8" s="46" t="s">
        <v>36</v>
      </c>
      <c r="H8" s="35">
        <v>46386</v>
      </c>
      <c r="I8" s="35" t="s">
        <v>37</v>
      </c>
      <c r="J8" s="66">
        <f>IF('[1]Temática 1'!J8="",0,IFERROR(IF('[1]Temática 1'!J8&gt;1,'[1]Temática 1'!J8/100,'[1]Temática 1'!J8),0))</f>
        <v>0.33</v>
      </c>
      <c r="K8" s="66">
        <f>IF('[1]Temática 1'!O8="",0,IFERROR(IF('[1]Temática 1'!O8&gt;1,'[1]Temática 1'!O8/100,'[1]Temática 1'!O8),0))</f>
        <v>0.17</v>
      </c>
      <c r="L8" s="66">
        <f>IF('[1]Temática 1'!W8="",0,IFERROR(IF('[1]Temática 1'!W8&gt;1,'[1]Temática 1'!W8/100,'[1]Temática 1'!W8),0))</f>
        <v>0</v>
      </c>
      <c r="M8" s="66">
        <f>IF('[1]Temática 1'!AB8="",0,IFERROR(IF('[1]Temática 1'!AB8&gt;1,'[1]Temática 1'!AB8/100,'[1]Temática 1'!AB8),0))</f>
        <v>0</v>
      </c>
      <c r="N8" s="67">
        <f t="shared" ref="N8:N45" si="0">MIN(SUM(J8:M8),E8)</f>
        <v>0.5</v>
      </c>
      <c r="O8" s="66">
        <f>IFERROR(N8/E8,0)</f>
        <v>0.5</v>
      </c>
      <c r="P8" s="68" t="s">
        <v>435</v>
      </c>
    </row>
    <row r="9" spans="1:16" ht="42" x14ac:dyDescent="0.2">
      <c r="A9" s="207"/>
      <c r="B9" s="209"/>
      <c r="C9" s="43" t="s">
        <v>42</v>
      </c>
      <c r="D9" s="44" t="s">
        <v>43</v>
      </c>
      <c r="E9" s="47">
        <v>2</v>
      </c>
      <c r="F9" s="44" t="s">
        <v>44</v>
      </c>
      <c r="G9" s="46" t="s">
        <v>43</v>
      </c>
      <c r="H9" s="35">
        <v>46105</v>
      </c>
      <c r="I9" s="35" t="s">
        <v>37</v>
      </c>
      <c r="J9" s="66">
        <f>IF('[1]Temática 1'!J9="",0,IFERROR(IF('[1]Temática 1'!J9&gt;1,'[1]Temática 1'!J9/100,'[1]Temática 1'!J9),0))</f>
        <v>1</v>
      </c>
      <c r="K9" s="66">
        <f>IF('[1]Temática 1'!O9="",0,IFERROR(IF('[1]Temática 1'!O9&gt;1,'[1]Temática 1'!O9/100,'[1]Temática 1'!O9),0))</f>
        <v>0.25</v>
      </c>
      <c r="L9" s="66">
        <f>IF('[1]Temática 1'!W9="",0,IFERROR(IF('[1]Temática 1'!W9&gt;1,'[1]Temática 1'!W9/100,'[1]Temática 1'!W9),0))</f>
        <v>0</v>
      </c>
      <c r="M9" s="66">
        <f>IF('[1]Temática 1'!AB9="",0,IFERROR(IF('[1]Temática 1'!AB9&gt;1,'[1]Temática 1'!AB9/100,'[1]Temática 1'!AB9),0))</f>
        <v>0</v>
      </c>
      <c r="N9" s="67">
        <f t="shared" si="0"/>
        <v>1.25</v>
      </c>
      <c r="O9" s="66">
        <f>IFERROR(N9/E9,0)</f>
        <v>0.625</v>
      </c>
      <c r="P9" s="68" t="s">
        <v>435</v>
      </c>
    </row>
    <row r="10" spans="1:16" ht="56" x14ac:dyDescent="0.2">
      <c r="A10" s="207"/>
      <c r="B10" s="209"/>
      <c r="C10" s="43" t="s">
        <v>49</v>
      </c>
      <c r="D10" s="44" t="s">
        <v>50</v>
      </c>
      <c r="E10" s="46">
        <v>1</v>
      </c>
      <c r="F10" s="44" t="s">
        <v>51</v>
      </c>
      <c r="G10" s="46" t="s">
        <v>52</v>
      </c>
      <c r="H10" s="35">
        <v>46163</v>
      </c>
      <c r="I10" s="35" t="s">
        <v>53</v>
      </c>
      <c r="J10" s="66">
        <f>IF('[1]Temática 1'!J10="",0,IFERROR(IF('[1]Temática 1'!J10&gt;1,'[1]Temática 1'!J10/100,'[1]Temática 1'!J10),0))</f>
        <v>0.5</v>
      </c>
      <c r="K10" s="66">
        <f>IF('[1]Temática 1'!O10="",0,IFERROR(IF('[1]Temática 1'!O10&gt;1,'[1]Temática 1'!O10/100,'[1]Temática 1'!O10),0))</f>
        <v>0.5</v>
      </c>
      <c r="L10" s="66">
        <f>IF('[1]Temática 1'!W10="",0,IFERROR(IF('[1]Temática 1'!W10&gt;1,'[1]Temática 1'!W10/100,'[1]Temática 1'!W10),0))</f>
        <v>0</v>
      </c>
      <c r="M10" s="66">
        <f>IF('[1]Temática 1'!AB10="",0,IFERROR(IF('[1]Temática 1'!AB10&gt;1,'[1]Temática 1'!AB10/100,'[1]Temática 1'!AB10),0))</f>
        <v>0</v>
      </c>
      <c r="N10" s="67">
        <f t="shared" si="0"/>
        <v>1</v>
      </c>
      <c r="O10" s="66">
        <f t="shared" ref="O10:O45" si="1">IFERROR(N10/E10,0)</f>
        <v>1</v>
      </c>
      <c r="P10" s="68" t="s">
        <v>442</v>
      </c>
    </row>
    <row r="11" spans="1:16" ht="56" x14ac:dyDescent="0.2">
      <c r="A11" s="207"/>
      <c r="B11" s="209"/>
      <c r="C11" s="43" t="s">
        <v>58</v>
      </c>
      <c r="D11" s="44" t="s">
        <v>59</v>
      </c>
      <c r="E11" s="46">
        <v>1</v>
      </c>
      <c r="F11" s="44" t="s">
        <v>60</v>
      </c>
      <c r="G11" s="46" t="s">
        <v>61</v>
      </c>
      <c r="H11" s="35">
        <v>46094</v>
      </c>
      <c r="I11" s="35" t="s">
        <v>45</v>
      </c>
      <c r="J11" s="66">
        <f>IF('[1]Temática 1'!J11="",0,IFERROR(IF('[1]Temática 1'!J11&gt;1,'[1]Temática 1'!J11/100,'[1]Temática 1'!J11),0))</f>
        <v>0.25</v>
      </c>
      <c r="K11" s="66">
        <f>IF('[1]Temática 1'!O11="",0,IFERROR(IF('[1]Temática 1'!O11&gt;1,'[1]Temática 1'!O11/100,'[1]Temática 1'!O11),0))</f>
        <v>0.25</v>
      </c>
      <c r="L11" s="66">
        <f>IF('[1]Temática 1'!W11="",0,IFERROR(IF('[1]Temática 1'!W11&gt;1,'[1]Temática 1'!W11/100,'[1]Temática 1'!W11),0))</f>
        <v>0</v>
      </c>
      <c r="M11" s="66">
        <f>IF('[1]Temática 1'!AB11="",0,IFERROR(IF('[1]Temática 1'!AB11&gt;1,'[1]Temática 1'!AB11/100,'[1]Temática 1'!AB11),0))</f>
        <v>0</v>
      </c>
      <c r="N11" s="67">
        <f t="shared" si="0"/>
        <v>0.5</v>
      </c>
      <c r="O11" s="66">
        <f t="shared" si="1"/>
        <v>0.5</v>
      </c>
      <c r="P11" s="68" t="s">
        <v>435</v>
      </c>
    </row>
    <row r="12" spans="1:16" ht="56" x14ac:dyDescent="0.2">
      <c r="A12" s="207"/>
      <c r="B12" s="209"/>
      <c r="C12" s="43" t="s">
        <v>65</v>
      </c>
      <c r="D12" s="44" t="s">
        <v>66</v>
      </c>
      <c r="E12" s="46">
        <v>1</v>
      </c>
      <c r="F12" s="44" t="s">
        <v>67</v>
      </c>
      <c r="G12" s="46" t="s">
        <v>68</v>
      </c>
      <c r="H12" s="35">
        <v>46111</v>
      </c>
      <c r="I12" s="35" t="s">
        <v>45</v>
      </c>
      <c r="J12" s="66">
        <f>IF('[1]Temática 1'!J12="",0,IFERROR(IF('[1]Temática 1'!J12&gt;1,'[1]Temática 1'!J12/100,'[1]Temática 1'!J12),0))</f>
        <v>0</v>
      </c>
      <c r="K12" s="66">
        <f>IF('[1]Temática 1'!O12="",0,IFERROR(IF('[1]Temática 1'!O12&gt;1,'[1]Temática 1'!O12/100,'[1]Temática 1'!O12),0))</f>
        <v>0.5</v>
      </c>
      <c r="L12" s="66">
        <f>IF('[1]Temática 1'!W12="",0,IFERROR(IF('[1]Temática 1'!W12&gt;1,'[1]Temática 1'!W12/100,'[1]Temática 1'!W12),0))</f>
        <v>0</v>
      </c>
      <c r="M12" s="66">
        <f>IF('[1]Temática 1'!AB12="",0,IFERROR(IF('[1]Temática 1'!AB12&gt;1,'[1]Temática 1'!AB12/100,'[1]Temática 1'!AB12),0))</f>
        <v>0</v>
      </c>
      <c r="N12" s="67">
        <f t="shared" si="0"/>
        <v>0.5</v>
      </c>
      <c r="O12" s="66">
        <f t="shared" si="1"/>
        <v>0.5</v>
      </c>
      <c r="P12" s="68" t="s">
        <v>435</v>
      </c>
    </row>
    <row r="13" spans="1:16" ht="84" x14ac:dyDescent="0.2">
      <c r="A13" s="207"/>
      <c r="B13" s="209"/>
      <c r="C13" s="43" t="s">
        <v>69</v>
      </c>
      <c r="D13" s="44" t="s">
        <v>70</v>
      </c>
      <c r="E13" s="46">
        <v>1</v>
      </c>
      <c r="F13" s="44" t="s">
        <v>71</v>
      </c>
      <c r="G13" s="46" t="s">
        <v>72</v>
      </c>
      <c r="H13" s="35" t="s">
        <v>73</v>
      </c>
      <c r="I13" s="35" t="s">
        <v>53</v>
      </c>
      <c r="J13" s="66">
        <f>IF('[1]Temática 1'!J13="",0,IFERROR(IF('[1]Temática 1'!J13&gt;1,'[1]Temática 1'!J13/100,'[1]Temática 1'!J13),0))</f>
        <v>0.33</v>
      </c>
      <c r="K13" s="66">
        <f>IF('[1]Temática 1'!O13="",0,IFERROR(IF('[1]Temática 1'!O13&gt;1,'[1]Temática 1'!O13/100,'[1]Temática 1'!O13),0))</f>
        <v>1.6999999999999999E-3</v>
      </c>
      <c r="L13" s="66">
        <f>IF('[1]Temática 1'!W13="",0,IFERROR(IF('[1]Temática 1'!W13&gt;1,'[1]Temática 1'!W13/100,'[1]Temática 1'!W13),0))</f>
        <v>0</v>
      </c>
      <c r="M13" s="66">
        <f>IF('[1]Temática 1'!AB13="",0,IFERROR(IF('[1]Temática 1'!AB13&gt;1,'[1]Temática 1'!AB13/100,'[1]Temática 1'!AB13),0))</f>
        <v>0</v>
      </c>
      <c r="N13" s="67">
        <f t="shared" si="0"/>
        <v>0.33169999999999999</v>
      </c>
      <c r="O13" s="66">
        <f t="shared" si="1"/>
        <v>0.33169999999999999</v>
      </c>
      <c r="P13" s="68" t="s">
        <v>435</v>
      </c>
    </row>
    <row r="14" spans="1:16" ht="70" x14ac:dyDescent="0.2">
      <c r="A14" s="207"/>
      <c r="B14" s="209"/>
      <c r="C14" s="43" t="s">
        <v>77</v>
      </c>
      <c r="D14" s="44" t="s">
        <v>78</v>
      </c>
      <c r="E14" s="46">
        <v>1</v>
      </c>
      <c r="F14" s="44" t="s">
        <v>79</v>
      </c>
      <c r="G14" s="46" t="s">
        <v>80</v>
      </c>
      <c r="H14" s="36" t="s">
        <v>73</v>
      </c>
      <c r="I14" s="35" t="s">
        <v>53</v>
      </c>
      <c r="J14" s="66">
        <f>IF('[1]Temática 1'!J14="",0,IFERROR(IF('[1]Temática 1'!J14&gt;1,'[1]Temática 1'!J14/100,'[1]Temática 1'!J14),0))</f>
        <v>0.33</v>
      </c>
      <c r="K14" s="66">
        <f>IF('[1]Temática 1'!O14="",0,IFERROR(IF('[1]Temática 1'!O14&gt;1,'[1]Temática 1'!O14/100,'[1]Temática 1'!O14),0))</f>
        <v>0.33</v>
      </c>
      <c r="L14" s="66">
        <f>IF('[1]Temática 1'!W14="",0,IFERROR(IF('[1]Temática 1'!W14&gt;1,'[1]Temática 1'!W14/100,'[1]Temática 1'!W14),0))</f>
        <v>0</v>
      </c>
      <c r="M14" s="66">
        <f>IF('[1]Temática 1'!AB14="",0,IFERROR(IF('[1]Temática 1'!AB14&gt;1,'[1]Temática 1'!AB14/100,'[1]Temática 1'!AB14),0))</f>
        <v>0</v>
      </c>
      <c r="N14" s="67">
        <f t="shared" si="0"/>
        <v>0.66</v>
      </c>
      <c r="O14" s="66">
        <f t="shared" si="1"/>
        <v>0.66</v>
      </c>
      <c r="P14" s="68" t="s">
        <v>435</v>
      </c>
    </row>
    <row r="15" spans="1:16" ht="84" x14ac:dyDescent="0.2">
      <c r="A15" s="207"/>
      <c r="B15" s="209"/>
      <c r="C15" s="43" t="s">
        <v>84</v>
      </c>
      <c r="D15" s="44" t="s">
        <v>85</v>
      </c>
      <c r="E15" s="46">
        <v>2</v>
      </c>
      <c r="F15" s="44" t="s">
        <v>86</v>
      </c>
      <c r="G15" s="46" t="s">
        <v>87</v>
      </c>
      <c r="H15" s="36" t="s">
        <v>88</v>
      </c>
      <c r="I15" s="35" t="s">
        <v>53</v>
      </c>
      <c r="J15" s="66">
        <f>IF('[1]Temática 1'!J15="",0,IFERROR(IF('[1]Temática 1'!J15&gt;1,'[1]Temática 1'!J15/100,'[1]Temática 1'!J15),0))</f>
        <v>0</v>
      </c>
      <c r="K15" s="66">
        <f>IF('[1]Temática 1'!O15="",0,IFERROR(IF('[1]Temática 1'!O15&gt;1,'[1]Temática 1'!O15/100,'[1]Temática 1'!O15),0))</f>
        <v>0</v>
      </c>
      <c r="L15" s="66">
        <f>IF('[1]Temática 1'!W15="",0,IFERROR(IF('[1]Temática 1'!W15&gt;1,'[1]Temática 1'!W15/100,'[1]Temática 1'!W15),0))</f>
        <v>0</v>
      </c>
      <c r="M15" s="66">
        <f>IF('[1]Temática 1'!AB15="",0,IFERROR(IF('[1]Temática 1'!AB15&gt;1,'[1]Temática 1'!AB15/100,'[1]Temática 1'!AB15),0))</f>
        <v>0</v>
      </c>
      <c r="N15" s="67">
        <f t="shared" si="0"/>
        <v>0</v>
      </c>
      <c r="O15" s="66">
        <f t="shared" si="1"/>
        <v>0</v>
      </c>
      <c r="P15" s="68" t="s">
        <v>437</v>
      </c>
    </row>
    <row r="16" spans="1:16" ht="70" x14ac:dyDescent="0.2">
      <c r="A16" s="207"/>
      <c r="B16" s="209"/>
      <c r="C16" s="43">
        <v>1.9</v>
      </c>
      <c r="D16" s="44" t="s">
        <v>92</v>
      </c>
      <c r="E16" s="46">
        <v>2</v>
      </c>
      <c r="F16" s="44" t="s">
        <v>93</v>
      </c>
      <c r="G16" s="46" t="s">
        <v>94</v>
      </c>
      <c r="H16" s="36" t="s">
        <v>88</v>
      </c>
      <c r="I16" s="35" t="s">
        <v>53</v>
      </c>
      <c r="J16" s="66">
        <f>IF('[1]Temática 1'!J16="",0,IFERROR(IF('[1]Temática 1'!J16&gt;1,'[1]Temática 1'!J16/100,'[1]Temática 1'!J16),0))</f>
        <v>0</v>
      </c>
      <c r="K16" s="66">
        <f>IF('[1]Temática 1'!O16="",0,IFERROR(IF('[1]Temática 1'!O16&gt;1,'[1]Temática 1'!O16/100,'[1]Temática 1'!O16),0))</f>
        <v>0</v>
      </c>
      <c r="L16" s="66">
        <f>IF('[1]Temática 1'!W16="",0,IFERROR(IF('[1]Temática 1'!W16&gt;1,'[1]Temática 1'!W16/100,'[1]Temática 1'!W16),0))</f>
        <v>0</v>
      </c>
      <c r="M16" s="66">
        <f>IF('[1]Temática 1'!AB16="",0,IFERROR(IF('[1]Temática 1'!AB16&gt;1,'[1]Temática 1'!AB16/100,'[1]Temática 1'!AB16),0))</f>
        <v>0</v>
      </c>
      <c r="N16" s="67">
        <f t="shared" si="0"/>
        <v>0</v>
      </c>
      <c r="O16" s="66">
        <f t="shared" si="1"/>
        <v>0</v>
      </c>
      <c r="P16" s="68" t="s">
        <v>437</v>
      </c>
    </row>
    <row r="17" spans="1:16" ht="70" x14ac:dyDescent="0.2">
      <c r="A17" s="37"/>
      <c r="B17" s="209"/>
      <c r="C17" s="43" t="s">
        <v>97</v>
      </c>
      <c r="D17" s="44" t="s">
        <v>98</v>
      </c>
      <c r="E17" s="46">
        <v>1</v>
      </c>
      <c r="F17" s="44" t="s">
        <v>99</v>
      </c>
      <c r="G17" s="46" t="s">
        <v>100</v>
      </c>
      <c r="H17" s="36" t="s">
        <v>101</v>
      </c>
      <c r="I17" s="35" t="s">
        <v>102</v>
      </c>
      <c r="J17" s="66">
        <f>IF('[1]Temática 1'!J17="",0,IFERROR(IF('[1]Temática 1'!J17&gt;1,'[1]Temática 1'!J17/100,'[1]Temática 1'!J17),0))</f>
        <v>0.25</v>
      </c>
      <c r="K17" s="66">
        <f>IF('[1]Temática 1'!O17="",0,IFERROR(IF('[1]Temática 1'!O17&gt;1,'[1]Temática 1'!O17/100,'[1]Temática 1'!O17),0))</f>
        <v>0.5</v>
      </c>
      <c r="L17" s="66">
        <f>IF('[1]Temática 1'!W17="",0,IFERROR(IF('[1]Temática 1'!W17&gt;1,'[1]Temática 1'!W17/100,'[1]Temática 1'!W17),0))</f>
        <v>0</v>
      </c>
      <c r="M17" s="66">
        <f>IF('[1]Temática 1'!AB17="",0,IFERROR(IF('[1]Temática 1'!AB17&gt;1,'[1]Temática 1'!AB17/100,'[1]Temática 1'!AB17),0))</f>
        <v>0</v>
      </c>
      <c r="N17" s="67">
        <f t="shared" si="0"/>
        <v>0.75</v>
      </c>
      <c r="O17" s="66">
        <f t="shared" si="1"/>
        <v>0.75</v>
      </c>
      <c r="P17" s="68" t="s">
        <v>435</v>
      </c>
    </row>
    <row r="18" spans="1:16" ht="70" x14ac:dyDescent="0.2">
      <c r="A18" s="133" t="s">
        <v>107</v>
      </c>
      <c r="B18" s="209"/>
      <c r="C18" s="43" t="s">
        <v>108</v>
      </c>
      <c r="D18" s="44" t="s">
        <v>109</v>
      </c>
      <c r="E18" s="46">
        <v>2</v>
      </c>
      <c r="F18" s="44" t="s">
        <v>110</v>
      </c>
      <c r="G18" s="46" t="s">
        <v>111</v>
      </c>
      <c r="H18" s="46" t="s">
        <v>112</v>
      </c>
      <c r="I18" s="35" t="s">
        <v>53</v>
      </c>
      <c r="J18" s="66">
        <f>IF('[1]Temática 1'!J18="",0,IFERROR(IF('[1]Temática 1'!J18&gt;1,'[1]Temática 1'!J18/100,'[1]Temática 1'!J18),0))</f>
        <v>1</v>
      </c>
      <c r="K18" s="66">
        <f>IF('[1]Temática 1'!O18="",0,IFERROR(IF('[1]Temática 1'!O18&gt;1,'[1]Temática 1'!O18/100,'[1]Temática 1'!O18),0))</f>
        <v>0.5</v>
      </c>
      <c r="L18" s="66">
        <f>IF('[1]Temática 1'!W18="",0,IFERROR(IF('[1]Temática 1'!W18&gt;1,'[1]Temática 1'!W18/100,'[1]Temática 1'!W18),0))</f>
        <v>0</v>
      </c>
      <c r="M18" s="66">
        <f>IF('[1]Temática 1'!AB18="",0,IFERROR(IF('[1]Temática 1'!AB18&gt;1,'[1]Temática 1'!AB18/100,'[1]Temática 1'!AB18),0))</f>
        <v>0</v>
      </c>
      <c r="N18" s="67">
        <f t="shared" si="0"/>
        <v>1.5</v>
      </c>
      <c r="O18" s="66">
        <f t="shared" si="1"/>
        <v>0.75</v>
      </c>
      <c r="P18" s="68" t="s">
        <v>435</v>
      </c>
    </row>
    <row r="19" spans="1:16" ht="70" x14ac:dyDescent="0.2">
      <c r="A19" s="133"/>
      <c r="B19" s="209"/>
      <c r="C19" s="43" t="s">
        <v>108</v>
      </c>
      <c r="D19" s="44" t="s">
        <v>117</v>
      </c>
      <c r="E19" s="46">
        <v>1</v>
      </c>
      <c r="F19" s="44" t="s">
        <v>118</v>
      </c>
      <c r="G19" s="46" t="s">
        <v>119</v>
      </c>
      <c r="H19" s="46" t="s">
        <v>112</v>
      </c>
      <c r="I19" s="35" t="s">
        <v>53</v>
      </c>
      <c r="J19" s="66">
        <f>IF('[1]Temática 1'!J19="",0,IFERROR(IF('[1]Temática 1'!J19&gt;1,'[1]Temática 1'!J19/100,'[1]Temática 1'!J19),0))</f>
        <v>0.25</v>
      </c>
      <c r="K19" s="66">
        <f>IF('[1]Temática 1'!O19="",0,IFERROR(IF('[1]Temática 1'!O19&gt;1,'[1]Temática 1'!O19/100,'[1]Temática 1'!O19),0))</f>
        <v>0.5</v>
      </c>
      <c r="L19" s="66">
        <f>IF('[1]Temática 1'!W19="",0,IFERROR(IF('[1]Temática 1'!W19&gt;1,'[1]Temática 1'!W19/100,'[1]Temática 1'!W19),0))</f>
        <v>0</v>
      </c>
      <c r="M19" s="66">
        <f>IF('[1]Temática 1'!AB19="",0,IFERROR(IF('[1]Temática 1'!AB19&gt;1,'[1]Temática 1'!AB19/100,'[1]Temática 1'!AB19),0))</f>
        <v>0</v>
      </c>
      <c r="N19" s="67">
        <f t="shared" si="0"/>
        <v>0.75</v>
      </c>
      <c r="O19" s="66">
        <f t="shared" si="1"/>
        <v>0.75</v>
      </c>
      <c r="P19" s="68" t="s">
        <v>435</v>
      </c>
    </row>
    <row r="20" spans="1:16" ht="42" x14ac:dyDescent="0.2">
      <c r="A20" s="133"/>
      <c r="B20" s="209"/>
      <c r="C20" s="48" t="s">
        <v>125</v>
      </c>
      <c r="D20" s="49" t="s">
        <v>126</v>
      </c>
      <c r="E20" s="50">
        <v>1</v>
      </c>
      <c r="F20" s="49" t="s">
        <v>127</v>
      </c>
      <c r="G20" s="46" t="s">
        <v>128</v>
      </c>
      <c r="H20" s="36">
        <v>46371</v>
      </c>
      <c r="I20" s="35" t="s">
        <v>45</v>
      </c>
      <c r="J20" s="66">
        <f>IF('[1]Temática 1'!J20="",0,IFERROR(IF('[1]Temática 1'!J20&gt;1,'[1]Temática 1'!J20/100,'[1]Temática 1'!J20),0))</f>
        <v>0</v>
      </c>
      <c r="K20" s="66">
        <f>IF('[1]Temática 1'!O20="",0,IFERROR(IF('[1]Temática 1'!O20&gt;1,'[1]Temática 1'!O20/100,'[1]Temática 1'!O20),0))</f>
        <v>0.5</v>
      </c>
      <c r="L20" s="66">
        <f>IF('[1]Temática 1'!W20="",0,IFERROR(IF('[1]Temática 1'!W20&gt;1,'[1]Temática 1'!W20/100,'[1]Temática 1'!W20),0))</f>
        <v>0</v>
      </c>
      <c r="M20" s="66">
        <f>IF('[1]Temática 1'!AB20="",0,IFERROR(IF('[1]Temática 1'!AB20&gt;1,'[1]Temática 1'!AB20/100,'[1]Temática 1'!AB20),0))</f>
        <v>0</v>
      </c>
      <c r="N20" s="67">
        <f t="shared" si="0"/>
        <v>0.5</v>
      </c>
      <c r="O20" s="66">
        <f t="shared" si="1"/>
        <v>0.5</v>
      </c>
      <c r="P20" s="68" t="s">
        <v>435</v>
      </c>
    </row>
    <row r="21" spans="1:16" ht="56" x14ac:dyDescent="0.2">
      <c r="A21" s="133"/>
      <c r="B21" s="209"/>
      <c r="C21" s="43" t="s">
        <v>131</v>
      </c>
      <c r="D21" s="44" t="s">
        <v>132</v>
      </c>
      <c r="E21" s="46">
        <v>1</v>
      </c>
      <c r="F21" s="44" t="s">
        <v>133</v>
      </c>
      <c r="G21" s="46" t="s">
        <v>111</v>
      </c>
      <c r="H21" s="46" t="s">
        <v>112</v>
      </c>
      <c r="I21" s="35" t="s">
        <v>53</v>
      </c>
      <c r="J21" s="66">
        <f>IF('[1]Temática 1'!J21="",0,IFERROR(IF('[1]Temática 1'!J21&gt;1,'[1]Temática 1'!J21/100,'[1]Temática 1'!J21),0))</f>
        <v>0</v>
      </c>
      <c r="K21" s="66">
        <f>IF('[1]Temática 1'!O21="",0,IFERROR(IF('[1]Temática 1'!O21&gt;1,'[1]Temática 1'!O21/100,'[1]Temática 1'!O21),0))</f>
        <v>0.5</v>
      </c>
      <c r="L21" s="66">
        <f>IF('[1]Temática 1'!W21="",0,IFERROR(IF('[1]Temática 1'!W21&gt;1,'[1]Temática 1'!W21/100,'[1]Temática 1'!W21),0))</f>
        <v>0</v>
      </c>
      <c r="M21" s="66">
        <f>IF('[1]Temática 1'!AB21="",0,IFERROR(IF('[1]Temática 1'!AB21&gt;1,'[1]Temática 1'!AB21/100,'[1]Temática 1'!AB21),0))</f>
        <v>0</v>
      </c>
      <c r="N21" s="67">
        <f t="shared" si="0"/>
        <v>0.5</v>
      </c>
      <c r="O21" s="66">
        <f t="shared" si="1"/>
        <v>0.5</v>
      </c>
      <c r="P21" s="68" t="s">
        <v>435</v>
      </c>
    </row>
    <row r="22" spans="1:16" ht="56" x14ac:dyDescent="0.2">
      <c r="A22" s="133" t="s">
        <v>136</v>
      </c>
      <c r="B22" s="209"/>
      <c r="C22" s="43" t="s">
        <v>137</v>
      </c>
      <c r="D22" s="44" t="s">
        <v>138</v>
      </c>
      <c r="E22" s="46">
        <v>1</v>
      </c>
      <c r="F22" s="44" t="s">
        <v>139</v>
      </c>
      <c r="G22" s="46" t="s">
        <v>140</v>
      </c>
      <c r="H22" s="51">
        <v>46233</v>
      </c>
      <c r="I22" s="35" t="s">
        <v>53</v>
      </c>
      <c r="J22" s="66">
        <f>IF('[1]Temática 1'!J22="",0,IFERROR(IF('[1]Temática 1'!J22&gt;1,'[1]Temática 1'!J22/100,'[1]Temática 1'!J22),0))</f>
        <v>0</v>
      </c>
      <c r="K22" s="66">
        <f>IF('[1]Temática 1'!O22="",0,IFERROR(IF('[1]Temática 1'!O22&gt;1,'[1]Temática 1'!O22/100,'[1]Temática 1'!O22),0))</f>
        <v>1</v>
      </c>
      <c r="L22" s="66">
        <f>IF('[1]Temática 1'!W22="",0,IFERROR(IF('[1]Temática 1'!W22&gt;1,'[1]Temática 1'!W22/100,'[1]Temática 1'!W22),0))</f>
        <v>0</v>
      </c>
      <c r="M22" s="66">
        <f>IF('[1]Temática 1'!AB22="",0,IFERROR(IF('[1]Temática 1'!AB22&gt;1,'[1]Temática 1'!AB22/100,'[1]Temática 1'!AB22),0))</f>
        <v>0</v>
      </c>
      <c r="N22" s="67">
        <f t="shared" si="0"/>
        <v>1</v>
      </c>
      <c r="O22" s="66">
        <f t="shared" si="1"/>
        <v>1</v>
      </c>
      <c r="P22" s="68" t="s">
        <v>435</v>
      </c>
    </row>
    <row r="23" spans="1:16" ht="98" x14ac:dyDescent="0.2">
      <c r="A23" s="133"/>
      <c r="B23" s="209"/>
      <c r="C23" s="43" t="s">
        <v>142</v>
      </c>
      <c r="D23" s="44" t="s">
        <v>143</v>
      </c>
      <c r="E23" s="46">
        <v>1</v>
      </c>
      <c r="F23" s="44" t="s">
        <v>144</v>
      </c>
      <c r="G23" s="46" t="s">
        <v>145</v>
      </c>
      <c r="H23" s="51">
        <v>46112</v>
      </c>
      <c r="I23" s="35" t="s">
        <v>45</v>
      </c>
      <c r="J23" s="66">
        <f>IF('[1]Temática 1'!J23="",0,IFERROR(IF('[1]Temática 1'!J23&gt;1,'[1]Temática 1'!J23/100,'[1]Temática 1'!J23),0))</f>
        <v>0</v>
      </c>
      <c r="K23" s="66">
        <f>IF('[1]Temática 1'!O23="",0,IFERROR(IF('[1]Temática 1'!O23&gt;1,'[1]Temática 1'!O23/100,'[1]Temática 1'!O23),0))</f>
        <v>0.25</v>
      </c>
      <c r="L23" s="66">
        <f>IF('[1]Temática 1'!W23="",0,IFERROR(IF('[1]Temática 1'!W23&gt;1,'[1]Temática 1'!W23/100,'[1]Temática 1'!W23),0))</f>
        <v>0</v>
      </c>
      <c r="M23" s="66">
        <f>IF('[1]Temática 1'!AB23="",0,IFERROR(IF('[1]Temática 1'!AB23&gt;1,'[1]Temática 1'!AB23/100,'[1]Temática 1'!AB23),0))</f>
        <v>0</v>
      </c>
      <c r="N23" s="67">
        <f t="shared" si="0"/>
        <v>0.25</v>
      </c>
      <c r="O23" s="66">
        <f t="shared" si="1"/>
        <v>0.25</v>
      </c>
      <c r="P23" s="68" t="s">
        <v>435</v>
      </c>
    </row>
    <row r="24" spans="1:16" ht="112" x14ac:dyDescent="0.2">
      <c r="A24" s="133" t="s">
        <v>147</v>
      </c>
      <c r="B24" s="209"/>
      <c r="C24" s="43" t="s">
        <v>148</v>
      </c>
      <c r="D24" s="44" t="s">
        <v>149</v>
      </c>
      <c r="E24" s="45">
        <v>1</v>
      </c>
      <c r="F24" s="44" t="s">
        <v>150</v>
      </c>
      <c r="G24" s="46" t="s">
        <v>128</v>
      </c>
      <c r="H24" s="51">
        <v>46366</v>
      </c>
      <c r="I24" s="35" t="s">
        <v>37</v>
      </c>
      <c r="J24" s="66">
        <f>IF('[1]Temática 1'!J24="",0,IFERROR(IF('[1]Temática 1'!J24&gt;1,'[1]Temática 1'!J24/100,'[1]Temática 1'!J24),0))</f>
        <v>0.95</v>
      </c>
      <c r="K24" s="66">
        <f>IF('[1]Temática 1'!O24="",0,IFERROR(IF('[1]Temática 1'!O24&gt;1,'[1]Temática 1'!O24/100,'[1]Temática 1'!O24),0))</f>
        <v>1</v>
      </c>
      <c r="L24" s="66">
        <f>IF('[1]Temática 1'!W24="",0,IFERROR(IF('[1]Temática 1'!W24&gt;1,'[1]Temática 1'!W24/100,'[1]Temática 1'!W24),0))</f>
        <v>0</v>
      </c>
      <c r="M24" s="66">
        <f>IF('[1]Temática 1'!AB24="",0,IFERROR(IF('[1]Temática 1'!AB24&gt;1,'[1]Temática 1'!AB24/100,'[1]Temática 1'!AB24),0))</f>
        <v>0</v>
      </c>
      <c r="N24" s="67">
        <f t="shared" si="0"/>
        <v>1</v>
      </c>
      <c r="O24" s="66">
        <f t="shared" si="1"/>
        <v>1</v>
      </c>
      <c r="P24" s="68" t="s">
        <v>435</v>
      </c>
    </row>
    <row r="25" spans="1:16" ht="56" x14ac:dyDescent="0.2">
      <c r="A25" s="133"/>
      <c r="B25" s="209"/>
      <c r="C25" s="43" t="s">
        <v>154</v>
      </c>
      <c r="D25" s="44" t="s">
        <v>155</v>
      </c>
      <c r="E25" s="45">
        <v>1</v>
      </c>
      <c r="F25" s="44" t="s">
        <v>156</v>
      </c>
      <c r="G25" s="46" t="s">
        <v>157</v>
      </c>
      <c r="H25" s="51">
        <v>46366</v>
      </c>
      <c r="I25" s="35" t="s">
        <v>37</v>
      </c>
      <c r="J25" s="66">
        <f>IF('[1]Temática 1'!J25="",0,IFERROR(IF('[1]Temática 1'!J25&gt;1,'[1]Temática 1'!J25/100,'[1]Temática 1'!J25),0))</f>
        <v>1</v>
      </c>
      <c r="K25" s="66">
        <f>IF('[1]Temática 1'!O25="",0,IFERROR(IF('[1]Temática 1'!O25&gt;1,'[1]Temática 1'!O25/100,'[1]Temática 1'!O25),0))</f>
        <v>1</v>
      </c>
      <c r="L25" s="66">
        <f>IF('[1]Temática 1'!W25="",0,IFERROR(IF('[1]Temática 1'!W25&gt;1,'[1]Temática 1'!W25/100,'[1]Temática 1'!W25),0))</f>
        <v>0</v>
      </c>
      <c r="M25" s="66">
        <f>IF('[1]Temática 1'!AB25="",0,IFERROR(IF('[1]Temática 1'!AB25&gt;1,'[1]Temática 1'!AB25/100,'[1]Temática 1'!AB25),0))</f>
        <v>0</v>
      </c>
      <c r="N25" s="67">
        <f t="shared" si="0"/>
        <v>1</v>
      </c>
      <c r="O25" s="66">
        <f t="shared" si="1"/>
        <v>1</v>
      </c>
      <c r="P25" s="68" t="s">
        <v>435</v>
      </c>
    </row>
    <row r="26" spans="1:16" ht="84" x14ac:dyDescent="0.2">
      <c r="A26" s="133"/>
      <c r="B26" s="209"/>
      <c r="C26" s="43" t="s">
        <v>162</v>
      </c>
      <c r="D26" s="44" t="s">
        <v>163</v>
      </c>
      <c r="E26" s="46">
        <v>1</v>
      </c>
      <c r="F26" s="44" t="s">
        <v>164</v>
      </c>
      <c r="G26" s="46" t="s">
        <v>157</v>
      </c>
      <c r="H26" s="35" t="s">
        <v>165</v>
      </c>
      <c r="I26" s="35" t="s">
        <v>53</v>
      </c>
      <c r="J26" s="66">
        <f>IF('[1]Temática 1'!J26="",0,IFERROR(IF('[1]Temática 1'!J26&gt;1,'[1]Temática 1'!J26/100,'[1]Temática 1'!J26),0))</f>
        <v>0.1</v>
      </c>
      <c r="K26" s="66">
        <f>IF('[1]Temática 1'!O26="",0,IFERROR(IF('[1]Temática 1'!O26&gt;1,'[1]Temática 1'!O26/100,'[1]Temática 1'!O26),0))</f>
        <v>0.5</v>
      </c>
      <c r="L26" s="66">
        <f>IF('[1]Temática 1'!W26="",0,IFERROR(IF('[1]Temática 1'!W26&gt;1,'[1]Temática 1'!W26/100,'[1]Temática 1'!W26),0))</f>
        <v>0</v>
      </c>
      <c r="M26" s="66">
        <f>IF('[1]Temática 1'!AB26="",0,IFERROR(IF('[1]Temática 1'!AB26&gt;1,'[1]Temática 1'!AB26/100,'[1]Temática 1'!AB26),0))</f>
        <v>0</v>
      </c>
      <c r="N26" s="67">
        <f t="shared" si="0"/>
        <v>0.6</v>
      </c>
      <c r="O26" s="66">
        <f t="shared" si="1"/>
        <v>0.6</v>
      </c>
      <c r="P26" s="68" t="s">
        <v>435</v>
      </c>
    </row>
    <row r="27" spans="1:16" ht="98" x14ac:dyDescent="0.2">
      <c r="A27" s="133"/>
      <c r="B27" s="209"/>
      <c r="C27" s="43" t="s">
        <v>170</v>
      </c>
      <c r="D27" s="44" t="s">
        <v>171</v>
      </c>
      <c r="E27" s="46">
        <v>1</v>
      </c>
      <c r="F27" s="44" t="s">
        <v>172</v>
      </c>
      <c r="G27" s="46" t="s">
        <v>173</v>
      </c>
      <c r="H27" s="35" t="s">
        <v>165</v>
      </c>
      <c r="I27" s="35" t="s">
        <v>53</v>
      </c>
      <c r="J27" s="66">
        <f>IF('[1]Temática 1'!J27="",0,IFERROR(IF('[1]Temática 1'!J27&gt;1,'[1]Temática 1'!J27/100,'[1]Temática 1'!J27),0))</f>
        <v>0.9</v>
      </c>
      <c r="K27" s="66">
        <f>IF('[1]Temática 1'!O27="",0,IFERROR(IF('[1]Temática 1'!O27&gt;1,'[1]Temática 1'!O27/100,'[1]Temática 1'!O27),0))</f>
        <v>0.5</v>
      </c>
      <c r="L27" s="66">
        <f>IF('[1]Temática 1'!W27="",0,IFERROR(IF('[1]Temática 1'!W27&gt;1,'[1]Temática 1'!W27/100,'[1]Temática 1'!W27),0))</f>
        <v>0</v>
      </c>
      <c r="M27" s="66">
        <f>IF('[1]Temática 1'!AB27="",0,IFERROR(IF('[1]Temática 1'!AB27&gt;1,'[1]Temática 1'!AB27/100,'[1]Temática 1'!AB27),0))</f>
        <v>0</v>
      </c>
      <c r="N27" s="67">
        <f t="shared" si="0"/>
        <v>1</v>
      </c>
      <c r="O27" s="66">
        <f t="shared" si="1"/>
        <v>1</v>
      </c>
      <c r="P27" s="68" t="s">
        <v>435</v>
      </c>
    </row>
    <row r="28" spans="1:16" ht="56" x14ac:dyDescent="0.2">
      <c r="A28" s="133"/>
      <c r="B28" s="209"/>
      <c r="C28" s="43" t="s">
        <v>180</v>
      </c>
      <c r="D28" s="49" t="s">
        <v>181</v>
      </c>
      <c r="E28" s="46">
        <v>1</v>
      </c>
      <c r="F28" s="44" t="s">
        <v>182</v>
      </c>
      <c r="G28" s="46" t="s">
        <v>183</v>
      </c>
      <c r="H28" s="35">
        <v>46096</v>
      </c>
      <c r="I28" s="35" t="s">
        <v>102</v>
      </c>
      <c r="J28" s="66">
        <f>IF('[1]Temática 1'!J28="",0,IFERROR(IF('[1]Temática 1'!J28&gt;1,'[1]Temática 1'!J28/100,'[1]Temática 1'!J28),0))</f>
        <v>0.5</v>
      </c>
      <c r="K28" s="66">
        <f>IF('[1]Temática 1'!O28="",0,IFERROR(IF('[1]Temática 1'!O28&gt;1,'[1]Temática 1'!O28/100,'[1]Temática 1'!O28),0))</f>
        <v>1</v>
      </c>
      <c r="L28" s="66">
        <f>IF('[1]Temática 1'!W28="",0,IFERROR(IF('[1]Temática 1'!W28&gt;1,'[1]Temática 1'!W28/100,'[1]Temática 1'!W28),0))</f>
        <v>0</v>
      </c>
      <c r="M28" s="66">
        <f>IF('[1]Temática 1'!AB28="",0,IFERROR(IF('[1]Temática 1'!AB28&gt;1,'[1]Temática 1'!AB28/100,'[1]Temática 1'!AB28),0))</f>
        <v>0</v>
      </c>
      <c r="N28" s="67">
        <f t="shared" si="0"/>
        <v>1</v>
      </c>
      <c r="O28" s="66">
        <f t="shared" si="1"/>
        <v>1</v>
      </c>
      <c r="P28" s="68" t="s">
        <v>435</v>
      </c>
    </row>
    <row r="29" spans="1:16" ht="98" x14ac:dyDescent="0.2">
      <c r="A29" s="133"/>
      <c r="B29" s="209"/>
      <c r="C29" s="43" t="s">
        <v>190</v>
      </c>
      <c r="D29" s="49" t="s">
        <v>191</v>
      </c>
      <c r="E29" s="45">
        <v>1</v>
      </c>
      <c r="F29" s="44" t="s">
        <v>192</v>
      </c>
      <c r="G29" s="46" t="s">
        <v>193</v>
      </c>
      <c r="H29" s="51">
        <v>46366</v>
      </c>
      <c r="I29" s="35" t="s">
        <v>45</v>
      </c>
      <c r="J29" s="66">
        <f>IF('[1]Temática 1'!J29="",0,IFERROR(IF('[1]Temática 1'!J29&gt;1,'[1]Temática 1'!J29/100,'[1]Temática 1'!J29),0))</f>
        <v>0</v>
      </c>
      <c r="K29" s="66">
        <f>IF('[1]Temática 1'!O29="",0,IFERROR(IF('[1]Temática 1'!O29&gt;1,'[1]Temática 1'!O29/100,'[1]Temática 1'!O29),0))</f>
        <v>0.5</v>
      </c>
      <c r="L29" s="66">
        <f>IF('[1]Temática 1'!W29="",0,IFERROR(IF('[1]Temática 1'!W29&gt;1,'[1]Temática 1'!W29/100,'[1]Temática 1'!W29),0))</f>
        <v>0</v>
      </c>
      <c r="M29" s="66">
        <f>IF('[1]Temática 1'!AB29="",0,IFERROR(IF('[1]Temática 1'!AB29&gt;1,'[1]Temática 1'!AB29/100,'[1]Temática 1'!AB29),0))</f>
        <v>0</v>
      </c>
      <c r="N29" s="67">
        <f t="shared" si="0"/>
        <v>0.5</v>
      </c>
      <c r="O29" s="66">
        <f t="shared" si="1"/>
        <v>0.5</v>
      </c>
      <c r="P29" s="68" t="s">
        <v>435</v>
      </c>
    </row>
    <row r="30" spans="1:16" ht="56" x14ac:dyDescent="0.2">
      <c r="A30" s="133"/>
      <c r="B30" s="210"/>
      <c r="C30" s="43" t="s">
        <v>197</v>
      </c>
      <c r="D30" s="44" t="s">
        <v>198</v>
      </c>
      <c r="E30" s="46">
        <v>1</v>
      </c>
      <c r="F30" s="44" t="s">
        <v>199</v>
      </c>
      <c r="G30" s="46" t="s">
        <v>200</v>
      </c>
      <c r="H30" s="51">
        <v>46096</v>
      </c>
      <c r="I30" s="35" t="s">
        <v>102</v>
      </c>
      <c r="J30" s="66">
        <f>IF('[1]Temática 1'!J30="",0,IFERROR(IF('[1]Temática 1'!J30&gt;1,'[1]Temática 1'!J30/100,'[1]Temática 1'!J30),0))</f>
        <v>0</v>
      </c>
      <c r="K30" s="66">
        <f>IF('[1]Temática 1'!O30="",0,IFERROR(IF('[1]Temática 1'!O30&gt;1,'[1]Temática 1'!O30/100,'[1]Temática 1'!O30),0))</f>
        <v>1</v>
      </c>
      <c r="L30" s="66">
        <f>IF('[1]Temática 1'!W30="",0,IFERROR(IF('[1]Temática 1'!W30&gt;1,'[1]Temática 1'!W30/100,'[1]Temática 1'!W30),0))</f>
        <v>0</v>
      </c>
      <c r="M30" s="66">
        <f>IF('[1]Temática 1'!AB30="",0,IFERROR(IF('[1]Temática 1'!AB30&gt;1,'[1]Temática 1'!AB30/100,'[1]Temática 1'!AB30),0))</f>
        <v>0</v>
      </c>
      <c r="N30" s="67">
        <f t="shared" si="0"/>
        <v>1</v>
      </c>
      <c r="O30" s="66">
        <f t="shared" si="1"/>
        <v>1</v>
      </c>
      <c r="P30" s="68" t="s">
        <v>442</v>
      </c>
    </row>
    <row r="31" spans="1:16" ht="100.5" customHeight="1" x14ac:dyDescent="0.2">
      <c r="A31" s="229" t="s">
        <v>205</v>
      </c>
      <c r="B31" s="226" t="s">
        <v>438</v>
      </c>
      <c r="C31" s="43" t="s">
        <v>206</v>
      </c>
      <c r="D31" s="44" t="s">
        <v>207</v>
      </c>
      <c r="E31" s="46">
        <v>1</v>
      </c>
      <c r="F31" s="44" t="s">
        <v>208</v>
      </c>
      <c r="G31" s="46" t="s">
        <v>209</v>
      </c>
      <c r="H31" s="36">
        <v>46261</v>
      </c>
      <c r="I31" s="36" t="s">
        <v>45</v>
      </c>
      <c r="J31" s="72">
        <f>IF('[1]Temática 2'!J8="",0,IFERROR(IF('[1]Temática 2'!J8&gt;1,'[1]Temática 2'!J8/100,'[1]Temática 2'!J8),0))</f>
        <v>0</v>
      </c>
      <c r="K31" s="66">
        <f>IF('[1]Temática 2'!O8="",0,IFERROR(IF('[1]Temática 2'!O8&gt;1,'[1]Temática 2'!O8/100,'[1]Temática 2'!O8),0))</f>
        <v>0</v>
      </c>
      <c r="L31" s="66">
        <f>IF('[1]Temática 2'!W8="",0,IFERROR(IF('[1]Temática 2'!W8&gt;1,'[1]Temática 2'!W8/100,'[1]Temática 2'!W8),0))</f>
        <v>0</v>
      </c>
      <c r="M31" s="66">
        <f>IF('[1]Temática 2'!AB8="",0,IFERROR(IF('[1]Temática 2'!AB8&gt;1,'[1]Temática 2'!AB8/100,'[1]Temática 2'!AB8),0))</f>
        <v>0</v>
      </c>
      <c r="N31" s="67">
        <f t="shared" si="0"/>
        <v>0</v>
      </c>
      <c r="O31" s="66">
        <f t="shared" si="1"/>
        <v>0</v>
      </c>
      <c r="P31" s="68" t="s">
        <v>437</v>
      </c>
    </row>
    <row r="32" spans="1:16" ht="56" x14ac:dyDescent="0.2">
      <c r="A32" s="229"/>
      <c r="B32" s="227"/>
      <c r="C32" s="43" t="s">
        <v>212</v>
      </c>
      <c r="D32" s="44" t="s">
        <v>213</v>
      </c>
      <c r="E32" s="46">
        <v>1</v>
      </c>
      <c r="F32" s="44" t="s">
        <v>214</v>
      </c>
      <c r="G32" s="46" t="s">
        <v>128</v>
      </c>
      <c r="H32" s="36">
        <v>46111</v>
      </c>
      <c r="I32" s="36" t="s">
        <v>45</v>
      </c>
      <c r="J32" s="72">
        <f>IF('[1]Temática 2'!J9="",0,IFERROR(IF('[1]Temática 2'!J9&gt;1,'[1]Temática 2'!J9/100,'[1]Temática 2'!J9),0))</f>
        <v>0.5</v>
      </c>
      <c r="K32" s="66">
        <f>IF('[1]Temática 2'!O9="",0,IFERROR(IF('[1]Temática 2'!O9&gt;1,'[1]Temática 2'!O9/100,'[1]Temática 2'!O9),0))</f>
        <v>1</v>
      </c>
      <c r="L32" s="66">
        <f>IF('[1]Temática 2'!W9="",0,IFERROR(IF('[1]Temática 2'!W9&gt;1,'[1]Temática 2'!W9/100,'[1]Temática 2'!W9),0))</f>
        <v>0</v>
      </c>
      <c r="M32" s="66">
        <f>IF('[1]Temática 2'!AB9="",0,IFERROR(IF('[1]Temática 2'!AB9&gt;1,'[1]Temática 2'!AB9/100,'[1]Temática 2'!AB9),0))</f>
        <v>0</v>
      </c>
      <c r="N32" s="67">
        <f t="shared" si="0"/>
        <v>1</v>
      </c>
      <c r="O32" s="66">
        <f t="shared" si="1"/>
        <v>1</v>
      </c>
      <c r="P32" s="68" t="s">
        <v>442</v>
      </c>
    </row>
    <row r="33" spans="1:16" ht="56" x14ac:dyDescent="0.2">
      <c r="A33" s="229" t="s">
        <v>218</v>
      </c>
      <c r="B33" s="227"/>
      <c r="C33" s="43" t="s">
        <v>219</v>
      </c>
      <c r="D33" s="44" t="s">
        <v>220</v>
      </c>
      <c r="E33" s="46">
        <v>1</v>
      </c>
      <c r="F33" s="44" t="s">
        <v>221</v>
      </c>
      <c r="G33" s="46" t="s">
        <v>222</v>
      </c>
      <c r="H33" s="35">
        <v>46371</v>
      </c>
      <c r="I33" s="36" t="s">
        <v>45</v>
      </c>
      <c r="J33" s="72">
        <f>IF('[1]Temática 2'!J10="",0,IFERROR(IF('[1]Temática 2'!J10&gt;1,'[1]Temática 2'!J10/100,'[1]Temática 2'!J10),0))</f>
        <v>0</v>
      </c>
      <c r="K33" s="66">
        <f>IF('[1]Temática 2'!O10="",0,IFERROR(IF('[1]Temática 2'!O10&gt;1,'[1]Temática 2'!O10/100,'[1]Temática 2'!O10),0))</f>
        <v>0</v>
      </c>
      <c r="L33" s="66">
        <f>IF('[1]Temática 2'!W10="",0,IFERROR(IF('[1]Temática 2'!W10&gt;1,'[1]Temática 2'!W10/100,'[1]Temática 2'!W10),0))</f>
        <v>0</v>
      </c>
      <c r="M33" s="66">
        <f>IF('[1]Temática 2'!AB10="",0,IFERROR(IF('[1]Temática 2'!AB10&gt;1,'[1]Temática 2'!AB10/100,'[1]Temática 2'!AB10),0))</f>
        <v>0</v>
      </c>
      <c r="N33" s="67">
        <f t="shared" si="0"/>
        <v>0</v>
      </c>
      <c r="O33" s="66">
        <f t="shared" si="1"/>
        <v>0</v>
      </c>
      <c r="P33" s="68" t="s">
        <v>437</v>
      </c>
    </row>
    <row r="34" spans="1:16" ht="56" x14ac:dyDescent="0.2">
      <c r="A34" s="229"/>
      <c r="B34" s="228"/>
      <c r="C34" s="43" t="s">
        <v>224</v>
      </c>
      <c r="D34" s="44" t="s">
        <v>225</v>
      </c>
      <c r="E34" s="46">
        <v>1</v>
      </c>
      <c r="F34" s="44" t="s">
        <v>226</v>
      </c>
      <c r="G34" s="46" t="s">
        <v>128</v>
      </c>
      <c r="H34" s="35">
        <v>46188</v>
      </c>
      <c r="I34" s="36" t="s">
        <v>45</v>
      </c>
      <c r="J34" s="72">
        <f>IF('[1]Temática 2'!J11="",0,IFERROR(IF('[1]Temática 2'!J11&gt;1,'[1]Temática 2'!J11/100,'[1]Temática 2'!J11),0))</f>
        <v>0</v>
      </c>
      <c r="K34" s="66">
        <f>IF('[1]Temática 2'!O11="",0,IFERROR(IF('[1]Temática 2'!O11&gt;1,'[1]Temática 2'!O11/100,'[1]Temática 2'!O11),0))</f>
        <v>1</v>
      </c>
      <c r="L34" s="66">
        <f>IF('[1]Temática 2'!W11="",0,IFERROR(IF('[1]Temática 2'!W11&gt;1,'[1]Temática 2'!W11/100,'[1]Temática 2'!W11),0))</f>
        <v>0</v>
      </c>
      <c r="M34" s="66">
        <f>IF('[1]Temática 2'!AB11="",0,IFERROR(IF('[1]Temática 2'!AB11&gt;1,'[1]Temática 2'!AB11/100,'[1]Temática 2'!AB11),0))</f>
        <v>0</v>
      </c>
      <c r="N34" s="67">
        <f t="shared" si="0"/>
        <v>1</v>
      </c>
      <c r="O34" s="66">
        <f t="shared" si="1"/>
        <v>1</v>
      </c>
      <c r="P34" s="68" t="s">
        <v>442</v>
      </c>
    </row>
    <row r="35" spans="1:16" ht="70" x14ac:dyDescent="0.2">
      <c r="A35" s="133" t="s">
        <v>361</v>
      </c>
      <c r="B35" s="208" t="s">
        <v>441</v>
      </c>
      <c r="C35" s="43" t="s">
        <v>231</v>
      </c>
      <c r="D35" s="44" t="s">
        <v>362</v>
      </c>
      <c r="E35" s="45">
        <v>1</v>
      </c>
      <c r="F35" s="44" t="s">
        <v>363</v>
      </c>
      <c r="G35" s="46" t="s">
        <v>128</v>
      </c>
      <c r="H35" s="35">
        <v>46203</v>
      </c>
      <c r="I35" s="35" t="s">
        <v>53</v>
      </c>
      <c r="J35" s="69">
        <f>IF('[1]Temática 3'!J43="",0,IFERROR(IF('[1]Temática 3'!J43&gt;1,'[1]Temática 3'!J43/100,'[1]Temática 3'!J43),0))</f>
        <v>0</v>
      </c>
      <c r="K35" s="66">
        <f>IF('[1]Temática 3'!O43="",0,IFERROR(IF('[1]Temática 3'!O43&gt;1,'[1]Temática 3'!O43/100,'[1]Temática 3'!O43),0))</f>
        <v>0.9</v>
      </c>
      <c r="L35" s="66">
        <f>IF('[1]Temática 3'!W43="",0,IFERROR(IF('[1]Temática 3'!W43&gt;1,'[1]Temática 3'!W43/100,'[1]Temática 3'!W43),0))</f>
        <v>0</v>
      </c>
      <c r="M35" s="66">
        <f>IF('[1]Temática 3'!AB43="",0,IFERROR(IF('[1]Temática 3'!AB43&gt;1,'[1]Temática 3'!AB43/100,'[1]Temática 3'!AB43),0))</f>
        <v>0</v>
      </c>
      <c r="N35" s="67">
        <f t="shared" si="0"/>
        <v>0.9</v>
      </c>
      <c r="O35" s="66">
        <f t="shared" si="1"/>
        <v>0.9</v>
      </c>
      <c r="P35" s="68" t="s">
        <v>435</v>
      </c>
    </row>
    <row r="36" spans="1:16" ht="84" x14ac:dyDescent="0.2">
      <c r="A36" s="133"/>
      <c r="B36" s="209"/>
      <c r="C36" s="43" t="s">
        <v>235</v>
      </c>
      <c r="D36" s="44" t="s">
        <v>367</v>
      </c>
      <c r="E36" s="46">
        <v>1</v>
      </c>
      <c r="F36" s="44" t="s">
        <v>368</v>
      </c>
      <c r="G36" s="50" t="s">
        <v>128</v>
      </c>
      <c r="H36" s="35">
        <v>46053</v>
      </c>
      <c r="I36" s="35" t="s">
        <v>45</v>
      </c>
      <c r="J36" s="69">
        <f>IF('[1]Temática 3'!J44="",0,IFERROR(IF('[1]Temática 3'!J44&gt;1,'[1]Temática 3'!J44/100,'[1]Temática 3'!J44),0))</f>
        <v>1</v>
      </c>
      <c r="K36" s="66">
        <f>IF('[1]Temática 3'!O44="",0,IFERROR(IF('[1]Temática 3'!O44&gt;1,'[1]Temática 3'!O44/100,'[1]Temática 3'!O44),0))</f>
        <v>1</v>
      </c>
      <c r="L36" s="66">
        <f>IF('[1]Temática 3'!W44="",0,IFERROR(IF('[1]Temática 3'!W44&gt;1,'[1]Temática 3'!W44/100,'[1]Temática 3'!W44),0))</f>
        <v>0</v>
      </c>
      <c r="M36" s="66">
        <f>IF('[1]Temática 3'!AB44="",0,IFERROR(IF('[1]Temática 3'!AB44&gt;1,'[1]Temática 3'!AB44/100,'[1]Temática 3'!AB44),0))</f>
        <v>0</v>
      </c>
      <c r="N36" s="67">
        <f t="shared" si="0"/>
        <v>1</v>
      </c>
      <c r="O36" s="66">
        <f t="shared" si="1"/>
        <v>1</v>
      </c>
      <c r="P36" s="68" t="s">
        <v>442</v>
      </c>
    </row>
    <row r="37" spans="1:16" ht="70" x14ac:dyDescent="0.2">
      <c r="A37" s="133"/>
      <c r="B37" s="209"/>
      <c r="C37" s="43" t="s">
        <v>239</v>
      </c>
      <c r="D37" s="44" t="s">
        <v>374</v>
      </c>
      <c r="E37" s="45">
        <v>1</v>
      </c>
      <c r="F37" s="44" t="s">
        <v>375</v>
      </c>
      <c r="G37" s="50" t="s">
        <v>128</v>
      </c>
      <c r="H37" s="35">
        <v>46366</v>
      </c>
      <c r="I37" s="35" t="s">
        <v>102</v>
      </c>
      <c r="J37" s="69">
        <f>IF('[1]Temática 3'!J45="",0,IFERROR(IF('[1]Temática 3'!J45&gt;1,'[1]Temática 3'!J45/100,'[1]Temática 3'!J45),0))</f>
        <v>0</v>
      </c>
      <c r="K37" s="66">
        <f>IF('[1]Temática 3'!O45="",0,IFERROR(IF('[1]Temática 3'!O45&gt;1,'[1]Temática 3'!O45/100,'[1]Temática 3'!O45),0))</f>
        <v>1</v>
      </c>
      <c r="L37" s="66">
        <f>IF('[1]Temática 3'!W45="",0,IFERROR(IF('[1]Temática 3'!W45&gt;1,'[1]Temática 3'!W45/100,'[1]Temática 3'!W45),0))</f>
        <v>0</v>
      </c>
      <c r="M37" s="66">
        <f>IF('[1]Temática 3'!AB45="",0,IFERROR(IF('[1]Temática 3'!AB45&gt;1,'[1]Temática 3'!AB45/100,'[1]Temática 3'!AB45),0))</f>
        <v>0</v>
      </c>
      <c r="N37" s="67">
        <f t="shared" si="0"/>
        <v>1</v>
      </c>
      <c r="O37" s="66">
        <f t="shared" si="1"/>
        <v>1</v>
      </c>
      <c r="P37" s="68" t="s">
        <v>442</v>
      </c>
    </row>
    <row r="38" spans="1:16" ht="81" customHeight="1" x14ac:dyDescent="0.2">
      <c r="A38" s="133"/>
      <c r="B38" s="209"/>
      <c r="C38" s="43" t="s">
        <v>245</v>
      </c>
      <c r="D38" s="44" t="s">
        <v>443</v>
      </c>
      <c r="E38" s="45">
        <v>1</v>
      </c>
      <c r="F38" s="44" t="s">
        <v>379</v>
      </c>
      <c r="G38" s="50" t="s">
        <v>128</v>
      </c>
      <c r="H38" s="35">
        <v>46366</v>
      </c>
      <c r="I38" s="35" t="s">
        <v>53</v>
      </c>
      <c r="J38" s="69">
        <f>IF('[1]Temática 3'!J46="",0,IFERROR(IF('[1]Temática 3'!J46&gt;1,'[1]Temática 3'!J46/100,'[1]Temática 3'!J46),0))</f>
        <v>0</v>
      </c>
      <c r="K38" s="66">
        <f>(0.98+0.89)/2</f>
        <v>0.93500000000000005</v>
      </c>
      <c r="L38" s="66">
        <f>IF('[1]Temática 3'!W46="",0,IFERROR(IF('[1]Temática 3'!W46&gt;1,'[1]Temática 3'!W46/100,'[1]Temática 3'!W46),0))</f>
        <v>0</v>
      </c>
      <c r="M38" s="66">
        <f>IF('[1]Temática 3'!AB46="",0,IFERROR(IF('[1]Temática 3'!AB46&gt;1,'[1]Temática 3'!AB46/100,'[1]Temática 3'!AB46),0))</f>
        <v>0</v>
      </c>
      <c r="N38" s="67">
        <f t="shared" si="0"/>
        <v>0.93500000000000005</v>
      </c>
      <c r="O38" s="66">
        <f t="shared" si="1"/>
        <v>0.93500000000000005</v>
      </c>
      <c r="P38" s="68" t="s">
        <v>435</v>
      </c>
    </row>
    <row r="39" spans="1:16" ht="73.5" customHeight="1" x14ac:dyDescent="0.2">
      <c r="A39" s="133"/>
      <c r="B39" s="209"/>
      <c r="C39" s="43" t="s">
        <v>250</v>
      </c>
      <c r="D39" s="44" t="s">
        <v>383</v>
      </c>
      <c r="E39" s="45">
        <v>1</v>
      </c>
      <c r="F39" s="44" t="s">
        <v>384</v>
      </c>
      <c r="G39" s="50" t="s">
        <v>128</v>
      </c>
      <c r="H39" s="35">
        <v>46366</v>
      </c>
      <c r="I39" s="35" t="s">
        <v>102</v>
      </c>
      <c r="J39" s="69">
        <f>IF('[1]Temática 3'!J47="",0,IFERROR(IF('[1]Temática 3'!J47&gt;1,'[1]Temática 3'!J47/100,'[1]Temática 3'!J47),0))</f>
        <v>0</v>
      </c>
      <c r="K39" s="66">
        <f>IF('[1]Temática 3'!O47="",0,IFERROR(IF('[1]Temática 3'!O47&gt;1,'[1]Temática 3'!O47/100,'[1]Temática 3'!O47),0))</f>
        <v>0.9</v>
      </c>
      <c r="L39" s="66">
        <f>IF('[1]Temática 3'!W47="",0,IFERROR(IF('[1]Temática 3'!W47&gt;1,'[1]Temática 3'!W47/100,'[1]Temática 3'!W47),0))</f>
        <v>0</v>
      </c>
      <c r="M39" s="66">
        <f>IF('[1]Temática 3'!AB47="",0,IFERROR(IF('[1]Temática 3'!AB47&gt;1,'[1]Temática 3'!AB47/100,'[1]Temática 3'!AB47),0))</f>
        <v>0</v>
      </c>
      <c r="N39" s="67">
        <f t="shared" si="0"/>
        <v>0.9</v>
      </c>
      <c r="O39" s="66">
        <f t="shared" si="1"/>
        <v>0.9</v>
      </c>
      <c r="P39" s="68" t="s">
        <v>435</v>
      </c>
    </row>
    <row r="40" spans="1:16" ht="57.75" customHeight="1" x14ac:dyDescent="0.2">
      <c r="A40" s="133"/>
      <c r="B40" s="209"/>
      <c r="C40" s="43" t="s">
        <v>254</v>
      </c>
      <c r="D40" s="44" t="s">
        <v>388</v>
      </c>
      <c r="E40" s="45">
        <v>1</v>
      </c>
      <c r="F40" s="44" t="s">
        <v>389</v>
      </c>
      <c r="G40" s="50" t="s">
        <v>128</v>
      </c>
      <c r="H40" s="35">
        <v>46366</v>
      </c>
      <c r="I40" s="35" t="s">
        <v>45</v>
      </c>
      <c r="J40" s="69">
        <f>IF('[1]Temática 3'!J48="",0,IFERROR(IF('[1]Temática 3'!J48&gt;1,'[1]Temática 3'!J48/100,'[1]Temática 3'!J48),0))</f>
        <v>0</v>
      </c>
      <c r="K40" s="66">
        <f>0.65</f>
        <v>0.65</v>
      </c>
      <c r="L40" s="66">
        <f>IF('[1]Temática 3'!W48="",0,IFERROR(IF('[1]Temática 3'!W48&gt;1,'[1]Temática 3'!W48/100,'[1]Temática 3'!W48),0))</f>
        <v>0</v>
      </c>
      <c r="M40" s="66">
        <f>IF('[1]Temática 3'!AB48="",0,IFERROR(IF('[1]Temática 3'!AB48&gt;1,'[1]Temática 3'!AB48/100,'[1]Temática 3'!AB48),0))</f>
        <v>0</v>
      </c>
      <c r="N40" s="67">
        <f t="shared" si="0"/>
        <v>0.65</v>
      </c>
      <c r="O40" s="66">
        <f t="shared" si="1"/>
        <v>0.65</v>
      </c>
      <c r="P40" s="68" t="s">
        <v>435</v>
      </c>
    </row>
    <row r="41" spans="1:16" ht="56" x14ac:dyDescent="0.2">
      <c r="A41" s="133"/>
      <c r="B41" s="209"/>
      <c r="C41" s="43" t="s">
        <v>259</v>
      </c>
      <c r="D41" s="44" t="s">
        <v>396</v>
      </c>
      <c r="E41" s="46">
        <v>1</v>
      </c>
      <c r="F41" s="44" t="s">
        <v>397</v>
      </c>
      <c r="G41" s="50" t="s">
        <v>128</v>
      </c>
      <c r="H41" s="35">
        <v>46188</v>
      </c>
      <c r="I41" s="35" t="s">
        <v>53</v>
      </c>
      <c r="J41" s="69">
        <f>IF('[1]Temática 3'!J50="",0,IFERROR(IF('[1]Temática 3'!J50&gt;1,'[1]Temática 3'!J50/100,'[1]Temática 3'!J50),0))</f>
        <v>0</v>
      </c>
      <c r="K41" s="66">
        <f>IF('[1]Temática 3'!O50="",0,IFERROR(IF('[1]Temática 3'!O50&gt;1,'[1]Temática 3'!O50/100,'[1]Temática 3'!O50),0))</f>
        <v>1</v>
      </c>
      <c r="L41" s="66">
        <f>IF('[1]Temática 3'!W50="",0,IFERROR(IF('[1]Temática 3'!W50&gt;1,'[1]Temática 3'!W50/100,'[1]Temática 3'!W50),0))</f>
        <v>0</v>
      </c>
      <c r="M41" s="66">
        <f>IF('[1]Temática 3'!AB50="",0,IFERROR(IF('[1]Temática 3'!AB50&gt;1,'[1]Temática 3'!AB50/100,'[1]Temática 3'!AB50),0))</f>
        <v>0</v>
      </c>
      <c r="N41" s="67">
        <f t="shared" si="0"/>
        <v>1</v>
      </c>
      <c r="O41" s="66">
        <f t="shared" si="1"/>
        <v>1</v>
      </c>
      <c r="P41" s="68" t="s">
        <v>442</v>
      </c>
    </row>
    <row r="42" spans="1:16" ht="42" x14ac:dyDescent="0.2">
      <c r="A42" s="133"/>
      <c r="B42" s="210"/>
      <c r="C42" s="48" t="s">
        <v>264</v>
      </c>
      <c r="D42" s="49" t="s">
        <v>401</v>
      </c>
      <c r="E42" s="52">
        <v>1</v>
      </c>
      <c r="F42" s="49" t="s">
        <v>402</v>
      </c>
      <c r="G42" s="50" t="s">
        <v>356</v>
      </c>
      <c r="H42" s="36">
        <v>46232</v>
      </c>
      <c r="I42" s="35" t="s">
        <v>53</v>
      </c>
      <c r="J42" s="69">
        <f>IF('[1]Temática 3'!J51="",0,IFERROR(IF('[1]Temática 3'!J51&gt;1,'[1]Temática 3'!J51/100,'[1]Temática 3'!J51),0))</f>
        <v>0.25</v>
      </c>
      <c r="K42" s="66">
        <f>IF('[1]Temática 3'!O51="",0,IFERROR(IF('[1]Temática 3'!O51&gt;1,'[1]Temática 3'!O51/100,'[1]Temática 3'!O51),0))</f>
        <v>0.5</v>
      </c>
      <c r="L42" s="66">
        <f>IF('[1]Temática 3'!W51="",0,IFERROR(IF('[1]Temática 3'!W51&gt;1,'[1]Temática 3'!W51/100,'[1]Temática 3'!W51),0))</f>
        <v>0</v>
      </c>
      <c r="M42" s="66">
        <f>IF('[1]Temática 3'!AB51="",0,IFERROR(IF('[1]Temática 3'!AB51&gt;1,'[1]Temática 3'!AB51/100,'[1]Temática 3'!AB51),0))</f>
        <v>0</v>
      </c>
      <c r="N42" s="67">
        <f t="shared" si="0"/>
        <v>0.75</v>
      </c>
      <c r="O42" s="66">
        <f t="shared" si="1"/>
        <v>0.75</v>
      </c>
      <c r="P42" s="68" t="s">
        <v>435</v>
      </c>
    </row>
    <row r="43" spans="1:16" ht="42" x14ac:dyDescent="0.2">
      <c r="A43" s="133" t="s">
        <v>407</v>
      </c>
      <c r="B43" s="208" t="s">
        <v>444</v>
      </c>
      <c r="C43" s="53" t="s">
        <v>317</v>
      </c>
      <c r="D43" s="44" t="s">
        <v>408</v>
      </c>
      <c r="E43" s="46">
        <v>1</v>
      </c>
      <c r="F43" s="44" t="s">
        <v>409</v>
      </c>
      <c r="G43" s="50" t="s">
        <v>410</v>
      </c>
      <c r="H43" s="35">
        <v>46142</v>
      </c>
      <c r="I43" s="35" t="s">
        <v>45</v>
      </c>
      <c r="J43" s="66">
        <f>IF('[1]Temática 4'!J8="",0,IFERROR(IF('[1]Temática 4'!J8&gt;1,'[1]Temática 4'!J8/100,'[1]Temática 4'!J8),0))</f>
        <v>0.25</v>
      </c>
      <c r="K43" s="66">
        <f>IF('[1]Temática 4'!O8="",0,IFERROR(IF('[1]Temática 4'!O8&gt;1,'[1]Temática 4'!O8/100,'[1]Temática 4'!O8),0))</f>
        <v>0.25</v>
      </c>
      <c r="L43" s="66">
        <f>IF('[1]Temática 4'!W8="",0,IFERROR(IF('[1]Temática 4'!W8&gt;1,'[1]Temática 4'!W8/100,'[1]Temática 4'!W8),0))</f>
        <v>0</v>
      </c>
      <c r="M43" s="66">
        <f>IF('[1]Temática 4'!AB8="",0,IFERROR(IF('[1]Temática 4'!AB8&gt;1,'[1]Temática 4'!AB8/100,'[1]Temática 4'!AB8),0))</f>
        <v>0</v>
      </c>
      <c r="N43" s="67">
        <f t="shared" si="0"/>
        <v>0.5</v>
      </c>
      <c r="O43" s="66">
        <f t="shared" si="1"/>
        <v>0.5</v>
      </c>
      <c r="P43" s="68" t="s">
        <v>435</v>
      </c>
    </row>
    <row r="44" spans="1:16" ht="56" x14ac:dyDescent="0.2">
      <c r="A44" s="133"/>
      <c r="B44" s="209"/>
      <c r="C44" s="43" t="s">
        <v>321</v>
      </c>
      <c r="D44" s="44" t="s">
        <v>414</v>
      </c>
      <c r="E44" s="46">
        <v>1</v>
      </c>
      <c r="F44" s="44" t="s">
        <v>415</v>
      </c>
      <c r="G44" s="50" t="s">
        <v>416</v>
      </c>
      <c r="H44" s="35" t="s">
        <v>417</v>
      </c>
      <c r="I44" s="35" t="s">
        <v>53</v>
      </c>
      <c r="J44" s="66">
        <f>IF('[1]Temática 4'!J9="",0,IFERROR(IF('[1]Temática 4'!J9&gt;1,'[1]Temática 4'!J9/100,'[1]Temática 4'!J9),0))</f>
        <v>0</v>
      </c>
      <c r="K44" s="66">
        <v>0.5</v>
      </c>
      <c r="L44" s="66">
        <f>IF('[1]Temática 4'!W9="",0,IFERROR(IF('[1]Temática 4'!W9&gt;1,'[1]Temática 4'!W9/100,'[1]Temática 4'!W9),0))</f>
        <v>0</v>
      </c>
      <c r="M44" s="66">
        <f>IF('[1]Temática 4'!AB9="",0,IFERROR(IF('[1]Temática 4'!AB9&gt;1,'[1]Temática 4'!AB9/100,'[1]Temática 4'!AB9),0))</f>
        <v>0</v>
      </c>
      <c r="N44" s="67">
        <f t="shared" si="0"/>
        <v>0.5</v>
      </c>
      <c r="O44" s="66">
        <f t="shared" si="1"/>
        <v>0.5</v>
      </c>
      <c r="P44" s="68" t="s">
        <v>435</v>
      </c>
    </row>
    <row r="45" spans="1:16" ht="70" x14ac:dyDescent="0.2">
      <c r="A45" s="133"/>
      <c r="B45" s="210"/>
      <c r="C45" s="48" t="s">
        <v>326</v>
      </c>
      <c r="D45" s="49" t="s">
        <v>422</v>
      </c>
      <c r="E45" s="50">
        <v>1</v>
      </c>
      <c r="F45" s="49" t="s">
        <v>423</v>
      </c>
      <c r="G45" s="50" t="s">
        <v>356</v>
      </c>
      <c r="H45" s="36" t="s">
        <v>424</v>
      </c>
      <c r="I45" s="35" t="s">
        <v>45</v>
      </c>
      <c r="J45" s="70">
        <f>IF('[1]Temática 4'!J10="",0,IFERROR(IF('[1]Temática 4'!J10&gt;1,'[1]Temática 4'!J10/100,'[1]Temática 4'!J10),0))</f>
        <v>0</v>
      </c>
      <c r="K45" s="66">
        <f>IF('[1]Temática 4'!O10="",0,IFERROR(IF('[1]Temática 4'!O10&gt;1,'[1]Temática 4'!O10/100,'[1]Temática 4'!O10),0))</f>
        <v>0</v>
      </c>
      <c r="L45" s="66">
        <f>IF('[1]Temática 4'!W10="",0,IFERROR(IF('[1]Temática 4'!W10&gt;1,'[1]Temática 4'!W10/100,'[1]Temática 4'!W10),0))</f>
        <v>0</v>
      </c>
      <c r="M45" s="66">
        <f>IF('[1]Temática 4'!AB10="",0,IFERROR(IF('[1]Temática 4'!AB10&gt;1,'[1]Temática 4'!AB10/100,'[1]Temática 4'!AB10),0))</f>
        <v>0</v>
      </c>
      <c r="N45" s="67">
        <f t="shared" si="0"/>
        <v>0</v>
      </c>
      <c r="O45" s="66">
        <f t="shared" si="1"/>
        <v>0</v>
      </c>
      <c r="P45" s="68" t="s">
        <v>439</v>
      </c>
    </row>
  </sheetData>
  <sheetProtection algorithmName="SHA-512" hashValue="pMx9gdG86dK0fHr4klBjGrWjQRroVJZYSvgp0EbDdU58TnnA6WeKLI6j6a+XO2tZS+4uB56hNHRwqnNoNjV1pg==" saltValue="12orUHlTvCeNNjFGCayz/g==" spinCount="100000" sheet="1" objects="1" scenarios="1"/>
  <mergeCells count="26">
    <mergeCell ref="A35:A42"/>
    <mergeCell ref="A43:A45"/>
    <mergeCell ref="B31:B34"/>
    <mergeCell ref="B35:B42"/>
    <mergeCell ref="B43:B45"/>
    <mergeCell ref="A31:A32"/>
    <mergeCell ref="A33:A34"/>
    <mergeCell ref="B1:L2"/>
    <mergeCell ref="B3:L3"/>
    <mergeCell ref="A4:P4"/>
    <mergeCell ref="A5:P5"/>
    <mergeCell ref="B6:B7"/>
    <mergeCell ref="I6:I7"/>
    <mergeCell ref="J6:P6"/>
    <mergeCell ref="A6:A7"/>
    <mergeCell ref="C6:D7"/>
    <mergeCell ref="E6:E7"/>
    <mergeCell ref="F6:F7"/>
    <mergeCell ref="G6:G7"/>
    <mergeCell ref="H6:H7"/>
    <mergeCell ref="M1:P3"/>
    <mergeCell ref="A8:A16"/>
    <mergeCell ref="A18:A21"/>
    <mergeCell ref="A22:A23"/>
    <mergeCell ref="A24:A30"/>
    <mergeCell ref="B8:B30"/>
  </mergeCells>
  <conditionalFormatting sqref="P8:P45">
    <cfRule type="expression" dxfId="3" priority="1">
      <formula>P8="Vencida sin avance"</formula>
    </cfRule>
    <cfRule type="expression" dxfId="2" priority="2">
      <formula>P8="Vencida con avance parcial"</formula>
    </cfRule>
    <cfRule type="expression" dxfId="1" priority="3">
      <formula>P8="Cumplimiento parcial"</formula>
    </cfRule>
    <cfRule type="expression" dxfId="0" priority="4">
      <formula>P8="Dentro del plazo"</formula>
    </cfRule>
  </conditionalFormatting>
  <dataValidations count="1">
    <dataValidation type="list" allowBlank="1" showInputMessage="1" showErrorMessage="1" sqref="I10:I45" xr:uid="{00000000-0002-0000-0500-000000000000}">
      <formula1>#REF!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1000000}">
          <x14:formula1>
            <xm:f>Hoja1!$A$1:$A$6</xm:f>
          </x14:formula1>
          <xm:sqref>I8:I9</xm:sqref>
        </x14:dataValidation>
        <x14:dataValidation type="list" allowBlank="1" showInputMessage="1" showErrorMessage="1" xr:uid="{00000000-0002-0000-0500-000002000000}">
          <x14:formula1>
            <xm:f>Hoja1!$C$1:$C$15</xm:f>
          </x14:formula1>
          <xm:sqref>P8:P45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8"/>
  <sheetViews>
    <sheetView showGridLines="0" workbookViewId="0">
      <selection activeCell="E19" sqref="E19:I19"/>
    </sheetView>
  </sheetViews>
  <sheetFormatPr baseColWidth="10" defaultColWidth="11.5" defaultRowHeight="15" x14ac:dyDescent="0.2"/>
  <cols>
    <col min="1" max="1" width="23.1640625" customWidth="1"/>
    <col min="2" max="2" width="15.5" customWidth="1"/>
    <col min="3" max="3" width="12.6640625" customWidth="1"/>
    <col min="4" max="4" width="13.1640625" customWidth="1"/>
    <col min="5" max="5" width="16" customWidth="1"/>
    <col min="6" max="6" width="16.5" customWidth="1"/>
    <col min="7" max="7" width="12.1640625" customWidth="1"/>
    <col min="8" max="8" width="16.33203125" customWidth="1"/>
    <col min="9" max="9" width="24.6640625" customWidth="1"/>
  </cols>
  <sheetData>
    <row r="1" spans="1:9" ht="21" customHeight="1" x14ac:dyDescent="0.2">
      <c r="A1" s="15" t="s">
        <v>0</v>
      </c>
      <c r="B1" s="230" t="s">
        <v>1</v>
      </c>
      <c r="C1" s="231"/>
      <c r="D1" s="231"/>
      <c r="E1" s="231"/>
      <c r="F1" s="231"/>
      <c r="G1" s="232"/>
      <c r="H1" s="239"/>
      <c r="I1" s="239"/>
    </row>
    <row r="2" spans="1:9" ht="21" customHeight="1" x14ac:dyDescent="0.2">
      <c r="A2" s="15" t="s">
        <v>2</v>
      </c>
      <c r="B2" s="233"/>
      <c r="C2" s="234"/>
      <c r="D2" s="234"/>
      <c r="E2" s="234"/>
      <c r="F2" s="234"/>
      <c r="G2" s="235"/>
      <c r="H2" s="239"/>
      <c r="I2" s="239"/>
    </row>
    <row r="3" spans="1:9" ht="21" customHeight="1" thickBot="1" x14ac:dyDescent="0.25">
      <c r="A3" s="15" t="s">
        <v>3</v>
      </c>
      <c r="B3" s="236" t="s">
        <v>4</v>
      </c>
      <c r="C3" s="237"/>
      <c r="D3" s="237"/>
      <c r="E3" s="237"/>
      <c r="F3" s="237"/>
      <c r="G3" s="238"/>
      <c r="H3" s="239"/>
      <c r="I3" s="239"/>
    </row>
    <row r="4" spans="1:9" ht="16" thickBot="1" x14ac:dyDescent="0.25">
      <c r="A4" s="268" t="s">
        <v>445</v>
      </c>
      <c r="B4" s="269"/>
      <c r="C4" s="269"/>
      <c r="D4" s="269"/>
      <c r="E4" s="269"/>
      <c r="F4" s="269"/>
      <c r="G4" s="269"/>
      <c r="H4" s="259"/>
      <c r="I4" s="260"/>
    </row>
    <row r="5" spans="1:9" ht="20.25" customHeight="1" thickBot="1" x14ac:dyDescent="0.25">
      <c r="A5" s="252" t="s">
        <v>446</v>
      </c>
      <c r="B5" s="253"/>
      <c r="C5" s="253"/>
      <c r="D5" s="253"/>
      <c r="E5" s="253"/>
      <c r="F5" s="253"/>
      <c r="G5" s="253"/>
      <c r="H5" s="253"/>
      <c r="I5" s="254"/>
    </row>
    <row r="6" spans="1:9" ht="16" thickBot="1" x14ac:dyDescent="0.25">
      <c r="A6" s="303" t="s">
        <v>447</v>
      </c>
      <c r="B6" s="305" t="s">
        <v>448</v>
      </c>
      <c r="C6" s="306"/>
      <c r="D6" s="307"/>
      <c r="E6" s="308" t="s">
        <v>449</v>
      </c>
      <c r="F6" s="309"/>
      <c r="G6" s="309"/>
      <c r="H6" s="309"/>
      <c r="I6" s="310"/>
    </row>
    <row r="7" spans="1:9" ht="16" thickBot="1" x14ac:dyDescent="0.25">
      <c r="A7" s="304"/>
      <c r="B7" s="16" t="s">
        <v>450</v>
      </c>
      <c r="C7" s="16" t="s">
        <v>451</v>
      </c>
      <c r="D7" s="16" t="s">
        <v>452</v>
      </c>
      <c r="E7" s="311"/>
      <c r="F7" s="312"/>
      <c r="G7" s="312"/>
      <c r="H7" s="312"/>
      <c r="I7" s="313"/>
    </row>
    <row r="8" spans="1:9" ht="54.75" customHeight="1" x14ac:dyDescent="0.2">
      <c r="A8" s="288" t="s">
        <v>453</v>
      </c>
      <c r="B8" s="291">
        <v>29</v>
      </c>
      <c r="C8" s="291">
        <v>1</v>
      </c>
      <c r="D8" s="291">
        <v>2026</v>
      </c>
      <c r="E8" s="294" t="s">
        <v>454</v>
      </c>
      <c r="F8" s="295"/>
      <c r="G8" s="295"/>
      <c r="H8" s="295"/>
      <c r="I8" s="296"/>
    </row>
    <row r="9" spans="1:9" x14ac:dyDescent="0.2">
      <c r="A9" s="289"/>
      <c r="B9" s="292"/>
      <c r="C9" s="292"/>
      <c r="D9" s="292"/>
      <c r="E9" s="297"/>
      <c r="F9" s="298"/>
      <c r="G9" s="298"/>
      <c r="H9" s="298"/>
      <c r="I9" s="299"/>
    </row>
    <row r="10" spans="1:9" ht="108.75" customHeight="1" thickBot="1" x14ac:dyDescent="0.25">
      <c r="A10" s="290"/>
      <c r="B10" s="293"/>
      <c r="C10" s="293"/>
      <c r="D10" s="293"/>
      <c r="E10" s="300"/>
      <c r="F10" s="301"/>
      <c r="G10" s="301"/>
      <c r="H10" s="301"/>
      <c r="I10" s="302"/>
    </row>
    <row r="11" spans="1:9" ht="16" thickBot="1" x14ac:dyDescent="0.25">
      <c r="A11" s="17"/>
      <c r="B11" s="18"/>
      <c r="C11" s="18"/>
      <c r="D11" s="18"/>
      <c r="E11" s="282"/>
      <c r="F11" s="283"/>
      <c r="G11" s="283"/>
      <c r="H11" s="283"/>
      <c r="I11" s="284"/>
    </row>
    <row r="12" spans="1:9" ht="16" thickBot="1" x14ac:dyDescent="0.25">
      <c r="A12" s="19"/>
      <c r="B12" s="20"/>
      <c r="C12" s="20"/>
      <c r="D12" s="20"/>
      <c r="E12" s="285"/>
      <c r="F12" s="286"/>
      <c r="G12" s="286"/>
      <c r="H12" s="286"/>
      <c r="I12" s="287"/>
    </row>
    <row r="13" spans="1:9" ht="16" thickBot="1" x14ac:dyDescent="0.25">
      <c r="A13" s="252" t="s">
        <v>455</v>
      </c>
      <c r="B13" s="253"/>
      <c r="C13" s="253"/>
      <c r="D13" s="254"/>
      <c r="E13" s="271" t="s">
        <v>456</v>
      </c>
      <c r="F13" s="272"/>
      <c r="G13" s="272"/>
      <c r="H13" s="272"/>
      <c r="I13" s="273"/>
    </row>
    <row r="14" spans="1:9" ht="16" thickBot="1" x14ac:dyDescent="0.25">
      <c r="A14" s="246" t="s">
        <v>457</v>
      </c>
      <c r="B14" s="247"/>
      <c r="C14" s="247"/>
      <c r="D14" s="248"/>
      <c r="E14" s="249" t="s">
        <v>458</v>
      </c>
      <c r="F14" s="250"/>
      <c r="G14" s="250"/>
      <c r="H14" s="250"/>
      <c r="I14" s="251"/>
    </row>
    <row r="15" spans="1:9" ht="16" thickBot="1" x14ac:dyDescent="0.25">
      <c r="A15" s="246"/>
      <c r="B15" s="247"/>
      <c r="C15" s="247"/>
      <c r="D15" s="248"/>
      <c r="E15" s="249"/>
      <c r="F15" s="250"/>
      <c r="G15" s="250"/>
      <c r="H15" s="250"/>
      <c r="I15" s="251"/>
    </row>
    <row r="16" spans="1:9" ht="16" thickBot="1" x14ac:dyDescent="0.25">
      <c r="A16" s="268" t="s">
        <v>459</v>
      </c>
      <c r="B16" s="269"/>
      <c r="C16" s="269"/>
      <c r="D16" s="269"/>
      <c r="E16" s="269"/>
      <c r="F16" s="269"/>
      <c r="G16" s="269"/>
      <c r="H16" s="269"/>
      <c r="I16" s="270"/>
    </row>
    <row r="17" spans="1:9" ht="16" thickBot="1" x14ac:dyDescent="0.25">
      <c r="A17" s="252" t="s">
        <v>460</v>
      </c>
      <c r="B17" s="253"/>
      <c r="C17" s="253"/>
      <c r="D17" s="254"/>
      <c r="E17" s="271" t="s">
        <v>461</v>
      </c>
      <c r="F17" s="272"/>
      <c r="G17" s="272"/>
      <c r="H17" s="272"/>
      <c r="I17" s="273"/>
    </row>
    <row r="18" spans="1:9" ht="16" thickBot="1" x14ac:dyDescent="0.25">
      <c r="A18" s="246" t="s">
        <v>462</v>
      </c>
      <c r="B18" s="247"/>
      <c r="C18" s="247"/>
      <c r="D18" s="248"/>
      <c r="E18" s="249" t="s">
        <v>463</v>
      </c>
      <c r="F18" s="250"/>
      <c r="G18" s="250"/>
      <c r="H18" s="250"/>
      <c r="I18" s="251"/>
    </row>
    <row r="19" spans="1:9" ht="16" thickBot="1" x14ac:dyDescent="0.25">
      <c r="A19" s="246" t="s">
        <v>464</v>
      </c>
      <c r="B19" s="247"/>
      <c r="C19" s="247"/>
      <c r="D19" s="248"/>
      <c r="E19" s="249" t="s">
        <v>463</v>
      </c>
      <c r="F19" s="250"/>
      <c r="G19" s="250"/>
      <c r="H19" s="250"/>
      <c r="I19" s="251"/>
    </row>
    <row r="20" spans="1:9" ht="16" thickBot="1" x14ac:dyDescent="0.25">
      <c r="A20" s="252" t="s">
        <v>465</v>
      </c>
      <c r="B20" s="253"/>
      <c r="C20" s="253"/>
      <c r="D20" s="253"/>
      <c r="E20" s="253"/>
      <c r="F20" s="253"/>
      <c r="G20" s="253"/>
      <c r="H20" s="253"/>
      <c r="I20" s="254"/>
    </row>
    <row r="21" spans="1:9" ht="16" thickBot="1" x14ac:dyDescent="0.25">
      <c r="A21" s="255" t="s">
        <v>460</v>
      </c>
      <c r="B21" s="256"/>
      <c r="C21" s="256"/>
      <c r="D21" s="257"/>
      <c r="E21" s="261" t="s">
        <v>466</v>
      </c>
      <c r="F21" s="262"/>
      <c r="G21" s="265" t="s">
        <v>467</v>
      </c>
      <c r="H21" s="266"/>
      <c r="I21" s="267"/>
    </row>
    <row r="22" spans="1:9" ht="16" thickBot="1" x14ac:dyDescent="0.25">
      <c r="A22" s="258"/>
      <c r="B22" s="259"/>
      <c r="C22" s="259"/>
      <c r="D22" s="260"/>
      <c r="E22" s="263"/>
      <c r="F22" s="264"/>
      <c r="G22" s="16" t="s">
        <v>450</v>
      </c>
      <c r="H22" s="16" t="s">
        <v>451</v>
      </c>
      <c r="I22" s="16" t="s">
        <v>452</v>
      </c>
    </row>
    <row r="23" spans="1:9" ht="16" thickBot="1" x14ac:dyDescent="0.25">
      <c r="A23" s="277" t="s">
        <v>468</v>
      </c>
      <c r="B23" s="278"/>
      <c r="C23" s="278"/>
      <c r="D23" s="279"/>
      <c r="E23" s="280" t="s">
        <v>469</v>
      </c>
      <c r="F23" s="281"/>
      <c r="G23" s="21">
        <v>29</v>
      </c>
      <c r="H23" s="21">
        <v>1</v>
      </c>
      <c r="I23" s="21">
        <v>2026</v>
      </c>
    </row>
    <row r="24" spans="1:9" ht="22.5" customHeight="1" thickBot="1" x14ac:dyDescent="0.25">
      <c r="A24" s="277" t="s">
        <v>462</v>
      </c>
      <c r="B24" s="278"/>
      <c r="C24" s="278"/>
      <c r="D24" s="279"/>
      <c r="E24" s="280" t="s">
        <v>463</v>
      </c>
      <c r="F24" s="281"/>
      <c r="G24" s="21">
        <v>29</v>
      </c>
      <c r="H24" s="21">
        <v>1</v>
      </c>
      <c r="I24" s="21">
        <v>2026</v>
      </c>
    </row>
    <row r="25" spans="1:9" x14ac:dyDescent="0.2">
      <c r="A25" s="240" t="s">
        <v>470</v>
      </c>
      <c r="B25" s="241"/>
      <c r="C25" s="241"/>
      <c r="D25" s="241"/>
      <c r="E25" s="241"/>
      <c r="F25" s="241"/>
      <c r="G25" s="241"/>
      <c r="H25" s="241"/>
      <c r="I25" s="242"/>
    </row>
    <row r="26" spans="1:9" ht="16" thickBot="1" x14ac:dyDescent="0.25">
      <c r="A26" s="243" t="s">
        <v>471</v>
      </c>
      <c r="B26" s="244"/>
      <c r="C26" s="244"/>
      <c r="D26" s="244"/>
      <c r="E26" s="244"/>
      <c r="F26" s="244"/>
      <c r="G26" s="244"/>
      <c r="H26" s="244"/>
      <c r="I26" s="245"/>
    </row>
    <row r="27" spans="1:9" ht="16" thickBot="1" x14ac:dyDescent="0.25">
      <c r="A27" s="274" t="s">
        <v>472</v>
      </c>
      <c r="B27" s="275"/>
      <c r="C27" s="275"/>
      <c r="D27" s="276"/>
      <c r="E27" s="22" t="s">
        <v>473</v>
      </c>
      <c r="F27" s="22" t="s">
        <v>467</v>
      </c>
      <c r="G27" s="21">
        <v>29</v>
      </c>
      <c r="H27" s="21">
        <v>1</v>
      </c>
      <c r="I27" s="21">
        <v>2026</v>
      </c>
    </row>
    <row r="28" spans="1:9" ht="16" thickBot="1" x14ac:dyDescent="0.25">
      <c r="A28" s="274"/>
      <c r="B28" s="275"/>
      <c r="C28" s="275"/>
      <c r="D28" s="276"/>
      <c r="E28" s="22"/>
      <c r="F28" s="22"/>
      <c r="G28" s="21"/>
      <c r="H28" s="21"/>
      <c r="I28" s="21"/>
    </row>
  </sheetData>
  <mergeCells count="40">
    <mergeCell ref="A4:I4"/>
    <mergeCell ref="A5:I5"/>
    <mergeCell ref="A6:A7"/>
    <mergeCell ref="B6:D6"/>
    <mergeCell ref="E6:I7"/>
    <mergeCell ref="A8:A10"/>
    <mergeCell ref="B8:B10"/>
    <mergeCell ref="C8:C10"/>
    <mergeCell ref="D8:D10"/>
    <mergeCell ref="E8:I10"/>
    <mergeCell ref="A18:D18"/>
    <mergeCell ref="E18:I18"/>
    <mergeCell ref="E11:I11"/>
    <mergeCell ref="E12:I12"/>
    <mergeCell ref="A13:D13"/>
    <mergeCell ref="E13:I13"/>
    <mergeCell ref="A14:D14"/>
    <mergeCell ref="E14:I14"/>
    <mergeCell ref="A27:D27"/>
    <mergeCell ref="A28:D28"/>
    <mergeCell ref="A23:D23"/>
    <mergeCell ref="E23:F23"/>
    <mergeCell ref="A24:D24"/>
    <mergeCell ref="E24:F24"/>
    <mergeCell ref="B1:G2"/>
    <mergeCell ref="B3:G3"/>
    <mergeCell ref="H1:I3"/>
    <mergeCell ref="A25:I25"/>
    <mergeCell ref="A26:I26"/>
    <mergeCell ref="A19:D19"/>
    <mergeCell ref="E19:I19"/>
    <mergeCell ref="A20:I20"/>
    <mergeCell ref="A21:D22"/>
    <mergeCell ref="E21:F22"/>
    <mergeCell ref="G21:I21"/>
    <mergeCell ref="A15:D15"/>
    <mergeCell ref="E15:I15"/>
    <mergeCell ref="A16:I16"/>
    <mergeCell ref="A17:D17"/>
    <mergeCell ref="E17:I17"/>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5"/>
  <sheetViews>
    <sheetView workbookViewId="0">
      <selection sqref="A1:E17"/>
    </sheetView>
  </sheetViews>
  <sheetFormatPr baseColWidth="10" defaultRowHeight="15" x14ac:dyDescent="0.2"/>
  <sheetData>
    <row r="1" spans="1:3" x14ac:dyDescent="0.2">
      <c r="A1" s="71" t="s">
        <v>569</v>
      </c>
      <c r="C1" t="s">
        <v>442</v>
      </c>
    </row>
    <row r="2" spans="1:3" x14ac:dyDescent="0.2">
      <c r="A2" s="71" t="s">
        <v>570</v>
      </c>
      <c r="C2" t="s">
        <v>571</v>
      </c>
    </row>
    <row r="3" spans="1:3" x14ac:dyDescent="0.2">
      <c r="A3" s="71" t="s">
        <v>102</v>
      </c>
      <c r="C3" t="s">
        <v>435</v>
      </c>
    </row>
    <row r="4" spans="1:3" x14ac:dyDescent="0.2">
      <c r="A4" s="71" t="s">
        <v>572</v>
      </c>
      <c r="C4" t="s">
        <v>573</v>
      </c>
    </row>
    <row r="5" spans="1:3" x14ac:dyDescent="0.2">
      <c r="A5" s="71" t="s">
        <v>53</v>
      </c>
      <c r="C5" t="s">
        <v>437</v>
      </c>
    </row>
    <row r="6" spans="1:3" x14ac:dyDescent="0.2">
      <c r="A6" s="71" t="s">
        <v>45</v>
      </c>
      <c r="C6" t="s">
        <v>439</v>
      </c>
    </row>
    <row r="7" spans="1:3" x14ac:dyDescent="0.2">
      <c r="C7" t="s">
        <v>574</v>
      </c>
    </row>
    <row r="8" spans="1:3" x14ac:dyDescent="0.2">
      <c r="C8" t="s">
        <v>575</v>
      </c>
    </row>
    <row r="9" spans="1:3" x14ac:dyDescent="0.2">
      <c r="C9" t="s">
        <v>576</v>
      </c>
    </row>
    <row r="10" spans="1:3" x14ac:dyDescent="0.2">
      <c r="C10" t="s">
        <v>440</v>
      </c>
    </row>
    <row r="11" spans="1:3" x14ac:dyDescent="0.2">
      <c r="C11" t="s">
        <v>577</v>
      </c>
    </row>
    <row r="12" spans="1:3" x14ac:dyDescent="0.2">
      <c r="C12" t="s">
        <v>578</v>
      </c>
    </row>
    <row r="13" spans="1:3" x14ac:dyDescent="0.2">
      <c r="C13" t="s">
        <v>436</v>
      </c>
    </row>
    <row r="14" spans="1:3" x14ac:dyDescent="0.2">
      <c r="C14" t="s">
        <v>579</v>
      </c>
    </row>
    <row r="15" spans="1:3" x14ac:dyDescent="0.2">
      <c r="C15" t="s">
        <v>580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f693519-9b29-4a49-b05f-6382b0a20a92">
      <Terms xmlns="http://schemas.microsoft.com/office/infopath/2007/PartnerControls"/>
    </lcf76f155ced4ddcb4097134ff3c332f>
    <TaxCatchAll xmlns="c6200889-8974-4f70-a48a-089dae3d426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52D688BD457CF459545DF03B9FFBBDF" ma:contentTypeVersion="13" ma:contentTypeDescription="Crear nuevo documento." ma:contentTypeScope="" ma:versionID="e69a4aadab4c59986fa99f97c7563654">
  <xsd:schema xmlns:xsd="http://www.w3.org/2001/XMLSchema" xmlns:xs="http://www.w3.org/2001/XMLSchema" xmlns:p="http://schemas.microsoft.com/office/2006/metadata/properties" xmlns:ns2="ef693519-9b29-4a49-b05f-6382b0a20a92" xmlns:ns3="c6200889-8974-4f70-a48a-089dae3d4261" targetNamespace="http://schemas.microsoft.com/office/2006/metadata/properties" ma:root="true" ma:fieldsID="23ac0a5175a2b0de1d0351fb6664edf8" ns2:_="" ns3:_="">
    <xsd:import namespace="ef693519-9b29-4a49-b05f-6382b0a20a92"/>
    <xsd:import namespace="c6200889-8974-4f70-a48a-089dae3d426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693519-9b29-4a49-b05f-6382b0a20a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526ccb84-4f69-4999-8ced-c5814337f97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200889-8974-4f70-a48a-089dae3d426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284d16b-edb8-4231-adf0-7337cd1b22dd}" ma:internalName="TaxCatchAll" ma:showField="CatchAllData" ma:web="c6200889-8974-4f70-a48a-089dae3d42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277856-06EA-4D4D-86C9-BC82DB17358C}">
  <ds:schemaRefs>
    <ds:schemaRef ds:uri="http://schemas.microsoft.com/sharepoint/v3/contenttype/forms"/>
  </ds:schemaRefs>
</ds:datastoreItem>
</file>

<file path=customXml/itemProps2.xml><?xml version="1.0" encoding="utf-8"?>
<ds:datastoreItem xmlns:ds="http://schemas.openxmlformats.org/officeDocument/2006/customXml" ds:itemID="{FCEFE216-29C0-45BD-8ECC-1A129F9E86A8}">
  <ds:schemaRefs>
    <ds:schemaRef ds:uri="http://schemas.microsoft.com/office/2006/metadata/properties"/>
    <ds:schemaRef ds:uri="http://schemas.microsoft.com/office/2006/documentManagement/types"/>
    <ds:schemaRef ds:uri="http://purl.org/dc/dcmitype/"/>
    <ds:schemaRef ds:uri="http://purl.org/dc/terms/"/>
    <ds:schemaRef ds:uri="ef693519-9b29-4a49-b05f-6382b0a20a92"/>
    <ds:schemaRef ds:uri="http://schemas.openxmlformats.org/package/2006/metadata/core-properties"/>
    <ds:schemaRef ds:uri="http://purl.org/dc/elements/1.1/"/>
    <ds:schemaRef ds:uri="http://schemas.microsoft.com/office/infopath/2007/PartnerControls"/>
    <ds:schemaRef ds:uri="c6200889-8974-4f70-a48a-089dae3d4261"/>
    <ds:schemaRef ds:uri="http://www.w3.org/XML/1998/namespace"/>
  </ds:schemaRefs>
</ds:datastoreItem>
</file>

<file path=customXml/itemProps3.xml><?xml version="1.0" encoding="utf-8"?>
<ds:datastoreItem xmlns:ds="http://schemas.openxmlformats.org/officeDocument/2006/customXml" ds:itemID="{0495AB28-8B2E-4D91-968B-EAE82F0693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693519-9b29-4a49-b05f-6382b0a20a92"/>
    <ds:schemaRef ds:uri="c6200889-8974-4f70-a48a-089dae3d42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TABLERO </vt:lpstr>
      <vt:lpstr>Temática 1</vt:lpstr>
      <vt:lpstr>Temática 2</vt:lpstr>
      <vt:lpstr>Temática 3</vt:lpstr>
      <vt:lpstr>Temática 4</vt:lpstr>
      <vt:lpstr>MONITOREO Y EVALUACION </vt:lpstr>
      <vt:lpstr>CONTROL DE VERSION </vt:lpstr>
      <vt:lpstr>Hoja1</vt:lpstr>
      <vt:lpstr>'TABLERO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CFT</dc:creator>
  <cp:keywords/>
  <dc:description/>
  <cp:lastModifiedBy>Leydi Johana Zambrano Avellaneda</cp:lastModifiedBy>
  <cp:revision/>
  <dcterms:created xsi:type="dcterms:W3CDTF">2016-03-29T12:46:10Z</dcterms:created>
  <dcterms:modified xsi:type="dcterms:W3CDTF">2026-08-18T22:48:33Z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0x010100952D688BD457CF459545DF03B9FFBBDF</vt:lpwstr>
  </property>
  <property fmtid="{D5CDD505-2E9C-101B-9397-08002B2CF9AE}" pid="3" name="MediaServiceImageTags">
    <vt:lpwstr/>
  </property>
</Properties>
</file>